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nsamudio.PERBOGOTA\OneDrive - Personeria de Bogota\NESTOR SAMUDIO\EVIDENCIAS\MIPG\Auditoria sep 12 de 2019\Plan de Mejoramiento\"/>
    </mc:Choice>
  </mc:AlternateContent>
  <xr:revisionPtr revIDLastSave="513" documentId="8_{89729BC9-77FD-41E9-AB4C-C6C1F7D87A59}" xr6:coauthVersionLast="41" xr6:coauthVersionMax="41" xr10:uidLastSave="{FEDAB6F0-3AD4-4469-ABFD-82D16E48DFFB}"/>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24240" windowHeight="1314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1)'!$B$10:$O$32</definedName>
    <definedName name="_xlnm.Print_Area" localSheetId="0">'08-FR-25 (Pág. 1)'!$A$2:$O$20</definedName>
    <definedName name="_xlnm.Print_Area" localSheetId="1">'08-FR-25 (Pág. 2)'!$A$1:$Z$36</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<sst xmlns="http://schemas.openxmlformats.org/spreadsheetml/2006/main" count="419" uniqueCount="179">
  <si>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</si>
  <si>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</si>
  <si>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</si>
  <si>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</si>
  <si>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</si>
  <si>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</si>
  <si>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</si>
  <si>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</si>
  <si>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</si>
  <si>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</si>
  <si>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</si>
  <si>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</si>
  <si>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</si>
  <si>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</si>
  <si>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</si>
  <si>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</si>
  <si>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</si>
  <si>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</si>
  <si>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</si>
  <si>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</si>
  <si>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</si>
  <si>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</si>
  <si>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</si>
  <si>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</si>
  <si>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</si>
  <si>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</si>
  <si>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</si>
  <si>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</si>
  <si>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</si>
  <si>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</si>
  <si>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</si>
  <si>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</si>
  <si>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</si>
  <si>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</si>
  <si>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</si>
  <si>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</si>
  <si>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</si>
  <si>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</si>
  <si>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</si>
  <si>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</si>
  <si>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</si>
  <si>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</si>
  <si>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</si>
  <si>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</si>
  <si>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</si>
  <si>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</si>
  <si>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</si>
  <si>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</si>
  <si>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</si>
  <si>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</si>
  <si>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</si>
  <si>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</si>
  <si>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</si>
  <si>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</si>
  <si>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</si>
  <si>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</si>
  <si>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</si>
  <si>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</si>
  <si>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</si>
  <si>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</si>
  <si>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</si>
  <si>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</si>
  <si>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</si>
  <si>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</si>
  <si>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</si>
  <si>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</si>
  <si>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</si>
  <si>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</si>
  <si>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</si>
  <si>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</si>
  <si>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</si>
  <si>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</si>
  <si>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</si>
  <si>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</si>
  <si>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</si>
  <si>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</si>
  <si>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Se evidencia una no conformidad en el procedimiento 14-PT-04 de fecha 27/03/2017 denominado “Atención Ventanilla Anticorrupción“ y específicamente en los pasos 2 y 6, el cual hace referencia en su actividad a la utilización del formato 14-RE-09, y se está utilizando el formato 15-RE-09 versión 2 de fecha 16/09/2016,  en el cual se registra el  consolidado de la relación de las quejas contra funcionarios de la Personería de Bogotá, del periodo comprendido entre el 1 al 31 de julio de 2019, dicho hallazgo estaría incumpliendo un requisito de la norma ISO 9001 en su capítulo 7.5.2 en su literal B y C al no asegurarse de la utilización de los formatos aprobados.</t>
  </si>
  <si>
    <t>No Utlización del formato vigente 14-RE-09 de fecha 27/03/2017, y se estaba utilizando el formato 15-RE-09 versión 2 de fecha 16/09/2016</t>
  </si>
  <si>
    <t>Profesional Especializado de la Secretaría General</t>
  </si>
  <si>
    <t>Recurso humano y tecnologico</t>
  </si>
  <si>
    <t>Al verificar los formatos actualizados y disponibles en la intranet se evidencia que existe el formato código 14-RE-16 de fecha 27-03-2017 versión 02, al verificar las evidencias aportadas se encuentra 15-RE-09 versión 1 de 16/09/2015 con numero radicado de CORDIS 2019ER618952 de fecha 6/05/2019, por lo que se refleja el incumplimiento al requisito de la NTC ISO 9001 específicamente el numeral 7.5.2 Creación y actualización de la información documentada.</t>
  </si>
  <si>
    <t>No Utlización del formato aprobado 14-RE-16 de fecha 27/03/2017 versión 2, y se estaba utilizando el formato 15-RE-09 versión 1 de fecha 16/09/2015</t>
  </si>
  <si>
    <t>Se recomienda que el proceso tenga en cuenta lo descrito en el numeral 4.1 y 4.2 de la ISO 9001 de 2015, las cuales son pertinentes al sistema de gestión de calidad y por ser proceso transversal a la organización debe tener conocimiento específico ya que dicho proceso debido  a que consolida  y presenta información para la revisión por la dirección.</t>
  </si>
  <si>
    <t>Documento de requisitos (necesidades y expectativas) de las partes interesadas</t>
  </si>
  <si>
    <t>El proceso debería efectuar socialización de su función con todas las personas de la entidad, con el fin que tenga una comprensión especifica del objetivo del proceso y su alcance.</t>
  </si>
  <si>
    <t>Se sugiere al proceso revisar las acciones descritas en el mapa de riesgos y definir las estrategias de manera clara. Puesto que los controles deberán estar asociados a dichas acciones. Así mismo revisar los controles que describen ya que aparecen las acciones a implementar, los controles debe generar seguimiento e información para la evidencia de su efectividad directa con el evento del riesgo, no se evidencia seguimiento y medición a tiempos de espera.</t>
  </si>
  <si>
    <t>Los riesgos están asociados a los objetivos del proceso, por lo que se sugiere revisar que el objetivo de la matriz de riesgos debido a que no es coherente con el objetivo de la caracterización.</t>
  </si>
  <si>
    <t>Dado que el servicio esencial de la Personería de Bogotá es la asesoría, orientación e intervención, se recomienda crear un procedimiento específico que refiera los lineamientos pertinentes para la atención y dirección al usuario aplicando los requisitos del cliente, legales, entidad y los de la ISO.</t>
  </si>
  <si>
    <t>El procedimiento que existe se sugiere a la Dirección de Planeación revisar y asesorar las actividades descritas 1 y 2, específicamente el procedimiento 14-PT-06 debido a que un procedimiento debe contener la descripción especifica de la forma como llevar a cabo o desarrollar un tarea de manera correcta desde el comienzo hasta el final, dividida en un conjunto de pasos consecutivos o sistemáticos y dichas actividades no son consecutivas, pues obedecen a mejoras definidas en mesa técnica las cuales ya se cumplieron.</t>
  </si>
  <si>
    <t>Se debe revisar si el protocolo va a ser parte documentada del proceso de Servicio al Usuario, por las razones expuestas por el referente.</t>
  </si>
  <si>
    <t>Se debe revisar y definir el objetivo del proceso en la matriz de riesgo y caracterización.</t>
  </si>
  <si>
    <t>Se recomienda una vez definida las directrices, de documentos, procedimientos, protocolos de atención deben ser conocidos por todas las personas que aportan al proceso.</t>
  </si>
  <si>
    <t>Se recomienda solicitar revisión de TRD e incluir series y subseries y tipos documentales de lo que produce el proceso “Servicio al Usuario” si se considera pertinente separar la TRD.</t>
  </si>
  <si>
    <t>Se recomienda al proceso de gestión documental, revisar la viabilidad de que las TDR sean establecidas conforma al principio del SGC enfoque basados procesos.</t>
  </si>
  <si>
    <t>El proceso deberá integrar la línea 143 en la aplicación de la encuesta a los usuarios, pues es otro mecanismo o canal de atención dispuesto por la entidad y su función es representativa según el informe presentado como análisis del I semestre de peticiones, quejas, reclamos, cuya cantidad recibida es 10.125 requerimientos con una participación del 9% del total.</t>
  </si>
  <si>
    <t>El proceso deberá definir el porcentaje de satisfacción de la entidad, no a nivel individual únicamente.</t>
  </si>
  <si>
    <t>Se debe informar a los responsables de coadyuvar en disminuir la brecha de satisfacción para que generen los planes de mejora pertinentes, pues se está recibiendo retroalimentación de una parte interesada.</t>
  </si>
  <si>
    <t>Se sugiere al proceso incluir en los informes y análisis de las encuestas de satisfacción así como el QRSD informe pormenorizado, como el conocer los resultados de cada uno de los ítems preguntados en el formato.</t>
  </si>
  <si>
    <t>Se sugiere que el informe presentado y publicado en la web de conformidad el cumplimiento al requisito legal de la Ley 1712 de 2014, en la página 7 informa como conclusión que “25.608 solicitudes, se presentó “extemporaneidad en la respuesta” como está planteado puede generar una no conformidad por incumplimiento a requisitos legales en cuanto a términos, el equipo auditor sugiere generar los controles pertinentes para diferenciar las respuestas parciales a aquellos requerimientos que por su complejidad no se han cerrado en los términos y que requieren de otras acciones complementarias para poder contestar con calidad y de fondo al usuario, así como diferenciarlas de aquellas que no se contestaron y se encuentran vencidas.</t>
  </si>
  <si>
    <t>Se recomendó revisar el dato de la presentación que hace referencia a las quejas 460, debido a que el consolidado a junio reportan 95, al validar los informes.</t>
  </si>
  <si>
    <t>Se modificó el informe de Revisión por la Dirección, clasificando adecuadamente las quejas contra servidores públicos de la Personería de las quejas de otras entidades.</t>
  </si>
  <si>
    <t>Se verifico el consolidado del primer semestre de 2019 de QRSDF proporcionado como evidencia se presentaron un total de 124 discriminados así: 95 quejas, 4 reclamos, 3 sugerencias, 8 denuncias, y 14 felicitaciones, de las cuales se clasificaron de manera contraria el SINPROC 2399153 se clasifico como sugerencia y es una queja, el SINPROC 2442514 se clasifico como reclamo y es una queja, el SINPROC 2552435 se clasifico como reclamo y es una queja, SINPROC 2395882 se clasifico como una denuncia y es una queja.</t>
  </si>
  <si>
    <t>Con relación a los SINPROC en mención fueron ingresados a través de la web por los mismos usuarios y estos le dieron la clasificación de acuerdo a su conocimiento, situación que esta por fuera de nuestro circulo de influencia, sin embargo, cuando se hizo la clasificación en la Secretaria General, los SINPROC fueron direccionados a la Coordinación de Asuntos Disciplinarios para lo pertinente dando cumplimiento a la Resolución 473 de 2017</t>
  </si>
  <si>
    <t>La Secretaria General, realizará a corte 15 de octubre del año en curso, una presentación para socializar el Proceso Servicio al Usuario, a través de una campaña masiva por correo electrónico a todos los funcionarios, apoyándonos en piezas graficas como banners, protectores de pantalla, flyer, entre otros, con el fin de dar a conocer la función.</t>
  </si>
  <si>
    <t>Campaña masiva por medios electronicos</t>
  </si>
  <si>
    <t>Actualización del mapa de riesgos del proceso</t>
  </si>
  <si>
    <t>Mapa de Riesgos del Proceso actualizado</t>
  </si>
  <si>
    <t>Corregir el objetivo del proceso en la matriz de riesgos acorde a la caracterización del Proceso de Servicio al Usuario</t>
  </si>
  <si>
    <t>Correción del objetivo del mapa de riesgo del proceso</t>
  </si>
  <si>
    <t>Documento controlado del proceso para el servicio al usuario</t>
  </si>
  <si>
    <t xml:space="preserve">Mesa de trabajo de revisión.
</t>
  </si>
  <si>
    <t>Diferencia de criterios del Auditor y los responsables del proceso de Servicio al Usuario</t>
  </si>
  <si>
    <t>No aplica</t>
  </si>
  <si>
    <t>Concepto del Proceso de Gestíon Documental</t>
  </si>
  <si>
    <t>Informe mensual con el porcentaje de satisfacción a nivel general de la Entidad</t>
  </si>
  <si>
    <t>La Secretaria General a partir del informe del 30/09/2019, y en lo sucesivo incluirá en los informes de medición de satisfacción del usuario y otras partes interesadas, el porcentaje de satisfacción a nivel general.</t>
  </si>
  <si>
    <t>Socialización del Informe mensual</t>
  </si>
  <si>
    <t xml:space="preserve">Se eliminó la palabra "extemporaneidad" del informe de PQRSD del primer semestre del 2019, para evitar que se interprete como un incumplimiento legal, y se publicó nuevamente en la página web de la entidad, en el enlace transparencia – instrumento de gestión de información pública - informes PQRSD.
</t>
  </si>
  <si>
    <t>Informe ajustado</t>
  </si>
  <si>
    <t>Diferencia de criterios respecto de la clasificación de las quejas, reclamos, sugerencias, denuncias (QRSD).
La información es registrada por el usuario a trvés de la web.
Por lo anterior no se acepta dicha recomendación porque esta fuera de nuestro alcance.</t>
  </si>
  <si>
    <t>Por lo tanto se sugiere que como proceso nuevo y que se tiene el recurso humano calificado para efectuar una primera revisión antes de enviar a la Coordinación de disciplinarios, se clasifiquen y se remitan solo las quejas, pues se está generando un reproceso enviando reclamos, sugerencias y en algunas ocasiones las denuncias, pues este proceso de control disciplinario interno, hace lectura y remite a los responsables para que apliquen el art. 51 de la Ley 734 de 2002, labor que debería efectuarse desde el proceso de servicio al usuario.</t>
  </si>
  <si>
    <t>Capacitación realizada.
Monitoreo realizado.</t>
  </si>
  <si>
    <t>El día 13 de septiembre de 2019 se realizó capacitación</t>
  </si>
  <si>
    <t>El día 16 de septiembre de 2019 se realizó la inclusión de la linea 143</t>
  </si>
  <si>
    <t>El día 30 de septiembre de 2019 se realizó el informe</t>
  </si>
  <si>
    <t>El día 13 de septiembre de 2019 se realizó el ajuste al informe</t>
  </si>
  <si>
    <t>Socialización de las funciones del Proceso Servicio al Usuario con toda la Entidad</t>
  </si>
  <si>
    <t xml:space="preserve"> Mejoras en el mapa de riesgos del proceso</t>
  </si>
  <si>
    <t>El objetivo del proceso en la matriz de riesgos debe estar acordes a la caracterización del proceso.</t>
  </si>
  <si>
    <t>Mejoras al Procedimiento de medición de la Satisfacción del Usuario 14-PT-06</t>
  </si>
  <si>
    <t>Revisar si el protocolo 14-PC-01 sera o no parte documentada del proceso.</t>
  </si>
  <si>
    <t>Socialización de la documentación del Proceso Servicio al Usuario con toda la Entidad</t>
  </si>
  <si>
    <t>Mejorar las tablas de retención documental para el proceso Servicio al Usuario</t>
  </si>
  <si>
    <t>Integrar a la línea 143 en la aplicación de la Encuesta de Medición de Satisfacción de Usuarios.</t>
  </si>
  <si>
    <t>En los informes de medición de satisfacción se definirá el porcentaje a nivel general</t>
  </si>
  <si>
    <t>Presentar informes a los responsables de la medicion de la satisfacción del usuario, con el fin de que se adelanten planes de mejoramiento.</t>
  </si>
  <si>
    <t>Incluir en los informes y análisis de las encuestas de satisfacción así como el QRSD informe pormenorizado y de cada uno de los ítems preguntados en el formato.</t>
  </si>
  <si>
    <t>La Secretaria General de acuerdo a los resultados de la medición de satisfacción del usuario y otras partes interesadas, realizara un informe mensual pormenorizado de cada uno de los ítems preguntados en el formato.</t>
  </si>
  <si>
    <t>Presentación adecuada del informe de PQRSD del primer semestre del 2019 publicado en la página web de la entidad</t>
  </si>
  <si>
    <t>En el informe de Revisión por la Dirección, se clasificó adecuadamente las quejas contra servidores públicos de la Personería de las quejas de otras entidades.</t>
  </si>
  <si>
    <t>Mejorar la clasificación y remisión de las quejas, reclamos, sugerencias, denuncias y felicitaciones (QRSDF).</t>
  </si>
  <si>
    <t>El proceso de servicio al usuario fue creado por el Comité Institucional de Gestión y Desempeño con el objetivo que está plasmado en la caracterización del proceso, así mismo esta caracterización es el resultado de las mesas técnicas realizadas con la participación del equipo asesor en calidad, la Dirección de Planeación y los procesos misionales.
Por las razones anteriormente expuestas, el proceso no acepta esta recomendación y no va a realizar tratamiento.</t>
  </si>
  <si>
    <t xml:space="preserve">Solicitar la orientación de Gestión documental para solucionar el tema y proceder según sus instrucciones </t>
  </si>
  <si>
    <t>Mediante la circular No. 018 del 03/09/2019, se solicitó a las diferentes dependencias, incluida la línea 143, realizar la medición y tabulación de las encuestas de satisfacción del usuario y otras partes interesadas. Además, se concedió permiso el día 16/09/2019 al funcionario Manuel Fernando Isaza Gonzalez, de la Línea 143, para que tabulara las encuestas a través del SINPROC</t>
  </si>
  <si>
    <t>La Secretaria General de acuerdo con los resultados de las encuestas socializará mensualmente la medición de satisfacción del usuario y otras partes interesadas, con el fin de adelantar mejoras con las partes involucradas</t>
  </si>
  <si>
    <t>Se realizarán jornadas de capacitación a los funcionarios o contratistas que realizan la tarea de clasificación y remisión de las quejas.
Monitoreo mensual de las quejas devueltas por parte de la Coordinación de Disciplinarios, con el objeto de confirmar que las quejas enviadas sean efectivamente competencias de dicha Coordinación.</t>
  </si>
  <si>
    <t>Capacitación al funcionario que atiende la ventanilla Anticorrupción, para que utilizará el formato vigente 14-RE-09 del 27/03/2017</t>
  </si>
  <si>
    <t>Capacitación</t>
  </si>
  <si>
    <t>Capacitación realizada</t>
  </si>
  <si>
    <t>Capacitación al funcionario que atiende la ventanilla Anticorrupción, para que utilizará el formato vigente 14-RE-16 del 27/03/2017 versión 2</t>
  </si>
  <si>
    <t>Elaborar el documento de requisitos (necesidades y expectativas) de las partes interesadas del proceso “Servicio al Usuario”.</t>
  </si>
  <si>
    <t>Contar con el documento de requisitos (necesidades y expectativas) de las partes interesadas del proceso “Servicio al Usuario”.</t>
  </si>
  <si>
    <t>Campaña realizada</t>
  </si>
  <si>
    <t>El día 26 de septiembre de 2019 se actualizó el mapa de procesos</t>
  </si>
  <si>
    <t>Objetivo corregido</t>
  </si>
  <si>
    <t>El día 26 de septiembre de 2019 se corrigio el objetivo del mapa de riesgo</t>
  </si>
  <si>
    <t>Contar con un documento que dé lineamientos y oriente el servicio al usuario</t>
  </si>
  <si>
    <t>Definir un documento para dar lineamientos del servicio al usuario</t>
  </si>
  <si>
    <t>Documento definido</t>
  </si>
  <si>
    <t>Procedimiento ajustado</t>
  </si>
  <si>
    <t>Ajustar el documento 14-PT-06</t>
  </si>
  <si>
    <t>Realizar una mesa de trabajo con el apoyo de la Dirección de Planeación para revisar y analizar el documento 14-PC-01</t>
  </si>
  <si>
    <t>Revisión del documento</t>
  </si>
  <si>
    <t>Documento ajustado</t>
  </si>
  <si>
    <t>Informe socializado</t>
  </si>
  <si>
    <t>Documento alaborado</t>
  </si>
  <si>
    <t>Circular emitida, capacitación y persmiso a funcionario de la Linea 143</t>
  </si>
  <si>
    <t>Fortalecer los lineamientos que debe dar el proceso de servicio al usuario a toda la entidad, teniendo en cuenta aspectos como: los protocolos que por ley debemos adoptar, liderar la caracterización de usuarios que nos permita identificar factores importantes para dar un excelente servicio</t>
  </si>
  <si>
    <t>Se recomienda evaluar la encuesta de satisfacción establecida en la entidad, ya que sería optimo poder conocer el nivel de satisfacción al usuario 9.1.2 (satisfacción del cliente). De igual manera dar lineamientos para establecer que las mismas sean tabaludas y analizadas</t>
  </si>
  <si>
    <t>Determinar estrategias para medir la satisfacción de las partes interesadas (encuestas de satisfacción del servicio) y controlar los riesgos y oportunidades que contribuyan a las acciones de mejora.</t>
  </si>
  <si>
    <t>Fortalecer lineamientos, elaborar protocolos, liderar caracterización de usuarios</t>
  </si>
  <si>
    <t>Definir un documento para dar lineamientos del servicio al usuario y liderar la caracterización de usuarios</t>
  </si>
  <si>
    <t>Evaluar, tabular y analizar las encuestas de satisfacción establecida en la entidad</t>
  </si>
  <si>
    <t>Medir la satisfacción de las partes interesadas (encuestas de satisfacción del servicio)</t>
  </si>
  <si>
    <t>Mediante la circular No. 018 del 03/09/2019, se solicitó a las diferentes dependencias, realizar la medición y tabulación de las encuestas de satisfacción del usuario y otras partes interesadas.</t>
  </si>
  <si>
    <t>Informe ajustado el 30 de septiembre de 2019</t>
  </si>
  <si>
    <t>Se envio circular el 3/9/2019 y se realizó el análisis y tabulación de encuestas a corte 30/9/2019</t>
  </si>
  <si>
    <t>La Secretaria General de acuerdo a los resultados de la medición de satisfacción del usuario y otras partes interesadas, realizara un informe mensual pormenorizado de las encuestas.</t>
  </si>
  <si>
    <t>Circular emitida e informe ajustado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</si>
</sst>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202">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4" fontId="0"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1"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5" fillId="3" borderId="16" xfId="0" applyNumberFormat="1" applyFont="1" applyFill="1" applyBorder="1" applyAlignment="1" applyProtection="1">
      <alignment horizontal="center" vertical="center" wrapText="1"/>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0"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5"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protection locked="0"/>
    </xf>
    <xf numFmtId="1" fontId="0" fillId="0" borderId="35" xfId="0" applyNumberFormat="1" applyFont="1" applyBorder="1" applyAlignment="1" applyProtection="1">
      <alignment horizontal="left" vertical="center" wrapText="1"/>
      <protection locked="0"/>
    </xf>
    <xf numFmtId="1" fontId="0" fillId="0" borderId="35"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0" fillId="0" borderId="43" xfId="0" applyNumberFormat="1" applyFont="1" applyBorder="1" applyAlignment="1" applyProtection="1">
      <alignment horizontal="left" vertical="center" wrapText="1"/>
      <protection locked="0"/>
    </xf>
    <xf numFmtId="49" fontId="0" fillId="0" borderId="55" xfId="0" applyNumberFormat="1" applyFont="1" applyBorder="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49" fontId="0" fillId="0" borderId="6" xfId="0" applyNumberFormat="1" applyFont="1" applyBorder="1" applyAlignment="1" applyProtection="1">
      <alignment horizontal="left" vertical="center" wrapText="1"/>
      <protection locked="0"/>
    </xf>
    <xf numFmtId="49" fontId="0" fillId="0" borderId="6" xfId="0" applyNumberFormat="1" applyFont="1" applyBorder="1" applyAlignment="1" applyProtection="1">
      <alignment horizontal="left" vertical="top" wrapText="1"/>
      <protection locked="0"/>
    </xf>
    <xf numFmtId="49" fontId="0" fillId="0" borderId="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justify" vertical="center" wrapText="1"/>
      <protection locked="0"/>
    </xf>
    <xf numFmtId="49" fontId="0" fillId="0" borderId="56" xfId="0" applyNumberFormat="1" applyFont="1" applyBorder="1" applyAlignment="1" applyProtection="1">
      <alignment horizontal="center" vertical="center"/>
      <protection locked="0"/>
    </xf>
    <xf numFmtId="1" fontId="0" fillId="0" borderId="57" xfId="0" applyNumberFormat="1" applyFont="1" applyBorder="1" applyAlignment="1" applyProtection="1">
      <alignment horizontal="center" vertical="center"/>
      <protection locked="0"/>
    </xf>
    <xf numFmtId="1" fontId="0" fillId="0" borderId="40" xfId="0" applyNumberFormat="1" applyFont="1" applyBorder="1" applyAlignment="1" applyProtection="1">
      <alignment horizontal="center" vertical="center"/>
      <protection locked="0"/>
    </xf>
    <xf numFmtId="49" fontId="0" fillId="0" borderId="57"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58" xfId="0" applyNumberFormat="1" applyFont="1" applyBorder="1" applyAlignment="1" applyProtection="1">
      <alignment horizontal="center" vertical="center"/>
      <protection locked="0"/>
    </xf>
    <xf numFmtId="1" fontId="0" fillId="0" borderId="59" xfId="0" applyNumberFormat="1" applyFont="1" applyBorder="1" applyAlignment="1" applyProtection="1">
      <alignment horizontal="center" vertical="center"/>
      <protection locked="0"/>
    </xf>
    <xf numFmtId="1" fontId="0" fillId="0" borderId="60"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justify" vertical="center"/>
      <protection locked="0"/>
    </xf>
    <xf numFmtId="14" fontId="0" fillId="2" borderId="2" xfId="0" applyNumberFormat="1" applyFont="1" applyFill="1" applyBorder="1" applyAlignment="1" applyProtection="1">
      <alignment horizontal="center" vertical="center"/>
      <protection locked="0"/>
    </xf>
    <xf numFmtId="49" fontId="0" fillId="0" borderId="61" xfId="0" applyNumberFormat="1" applyFont="1" applyBorder="1" applyAlignment="1" applyProtection="1">
      <alignment horizontal="left" vertical="center" wrapText="1"/>
      <protection locked="0"/>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638175</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showGridLines="0" tabSelected="1" topLeftCell="B15" zoomScale="90" zoomScaleNormal="90" zoomScaleSheetLayoutView="40" workbookViewId="0">
      <selection activeCell="G20" sqref="G20"/>
    </sheetView>
  </sheetViews>
  <sheetFormatPr baseColWidth="10" defaultColWidth="0" defaultRowHeight="12.75" x14ac:dyDescent="0.2"/>
  <cols>
    <col min="1" max="1" width="41.7109375" style="65" customWidth="1"/>
    <col min="2" max="2" width="7.28515625" style="65" customWidth="1"/>
    <col min="3" max="3" width="34.28515625" style="65" customWidth="1"/>
    <col min="4" max="4" width="24.7109375" style="41" customWidth="1"/>
    <col min="5" max="5" width="36.85546875" style="41" bestFit="1" customWidth="1"/>
    <col min="6" max="6" width="34.5703125" style="41" customWidth="1"/>
    <col min="7" max="7" width="57.5703125" style="65" customWidth="1"/>
    <col min="8" max="8" width="46" style="65" customWidth="1"/>
    <col min="9" max="9" width="43.85546875" style="65" customWidth="1"/>
    <col min="10" max="10" width="24.7109375" style="41" customWidth="1"/>
    <col min="11" max="13" width="28.7109375" style="41" customWidth="1"/>
    <col min="14" max="15" width="17.42578125" style="41" customWidth="1"/>
    <col min="16" max="16" width="2.28515625" style="65" customWidth="1"/>
    <col min="17" max="17" width="0" style="65" hidden="1" customWidth="1"/>
    <col min="18" max="16384" width="11.7109375" style="65" hidden="1"/>
  </cols>
  <sheetData>
    <row r="1" spans="2:15" ht="13.5" thickBot="1" x14ac:dyDescent="0.25"/>
    <row r="2" spans="2:15" ht="15.75" customHeight="1" x14ac:dyDescent="0.2">
      <c r="B2" s="156"/>
      <c r="C2" s="158"/>
      <c r="D2" s="156" t="s">
        <v>32</v>
      </c>
      <c r="E2" s="157"/>
      <c r="F2" s="157"/>
      <c r="G2" s="157"/>
      <c r="H2" s="157"/>
      <c r="I2" s="157"/>
      <c r="J2" s="157"/>
      <c r="K2" s="157"/>
      <c r="L2" s="157"/>
      <c r="M2" s="158"/>
      <c r="N2" s="145" t="s">
        <v>71</v>
      </c>
      <c r="O2" s="146"/>
    </row>
    <row r="3" spans="2:15" ht="15.75" customHeight="1" x14ac:dyDescent="0.2">
      <c r="B3" s="159"/>
      <c r="C3" s="161"/>
      <c r="D3" s="159"/>
      <c r="E3" s="160"/>
      <c r="F3" s="160"/>
      <c r="G3" s="160"/>
      <c r="H3" s="160"/>
      <c r="I3" s="160"/>
      <c r="J3" s="160"/>
      <c r="K3" s="160"/>
      <c r="L3" s="160"/>
      <c r="M3" s="161"/>
      <c r="N3" s="61" t="s">
        <v>28</v>
      </c>
      <c r="O3" s="62" t="s">
        <v>29</v>
      </c>
    </row>
    <row r="4" spans="2:15" ht="15.75" customHeight="1" x14ac:dyDescent="0.2">
      <c r="B4" s="159"/>
      <c r="C4" s="161"/>
      <c r="D4" s="159"/>
      <c r="E4" s="160"/>
      <c r="F4" s="160"/>
      <c r="G4" s="160"/>
      <c r="H4" s="160"/>
      <c r="I4" s="160"/>
      <c r="J4" s="160"/>
      <c r="K4" s="160"/>
      <c r="L4" s="160"/>
      <c r="M4" s="161"/>
      <c r="N4" s="63">
        <v>4</v>
      </c>
      <c r="O4" s="74" t="s">
        <v>47</v>
      </c>
    </row>
    <row r="5" spans="2:15" ht="15.75" customHeight="1" x14ac:dyDescent="0.2">
      <c r="B5" s="159"/>
      <c r="C5" s="161"/>
      <c r="D5" s="159"/>
      <c r="E5" s="160"/>
      <c r="F5" s="160"/>
      <c r="G5" s="160"/>
      <c r="H5" s="160"/>
      <c r="I5" s="160"/>
      <c r="J5" s="160"/>
      <c r="K5" s="160"/>
      <c r="L5" s="160"/>
      <c r="M5" s="161"/>
      <c r="N5" s="147" t="s">
        <v>30</v>
      </c>
      <c r="O5" s="148"/>
    </row>
    <row r="6" spans="2:15" ht="15.75" customHeight="1" thickBot="1" x14ac:dyDescent="0.25">
      <c r="B6" s="162"/>
      <c r="C6" s="164"/>
      <c r="D6" s="162"/>
      <c r="E6" s="163"/>
      <c r="F6" s="163"/>
      <c r="G6" s="163"/>
      <c r="H6" s="163"/>
      <c r="I6" s="163"/>
      <c r="J6" s="163"/>
      <c r="K6" s="163"/>
      <c r="L6" s="163"/>
      <c r="M6" s="164"/>
      <c r="N6" s="149">
        <v>43740</v>
      </c>
      <c r="O6" s="150"/>
    </row>
    <row r="7" spans="2:15" ht="7.5" customHeight="1" thickBot="1" x14ac:dyDescent="0.25">
      <c r="B7" s="64"/>
      <c r="C7" s="64"/>
      <c r="D7" s="10"/>
      <c r="E7" s="10"/>
      <c r="F7" s="10"/>
      <c r="G7" s="10"/>
      <c r="H7" s="10"/>
      <c r="I7" s="10"/>
      <c r="J7" s="10"/>
      <c r="K7" s="10"/>
      <c r="L7" s="10"/>
      <c r="M7" s="10"/>
      <c r="N7" s="10"/>
      <c r="O7" s="10"/>
    </row>
    <row r="8" spans="2:15" ht="48.75" customHeight="1" thickBot="1" x14ac:dyDescent="0.25">
      <c r="B8" s="153" t="s">
        <v>57</v>
      </c>
      <c r="C8" s="154"/>
      <c r="D8" s="154"/>
      <c r="E8" s="154"/>
      <c r="F8" s="154"/>
      <c r="G8" s="154"/>
      <c r="H8" s="154"/>
      <c r="I8" s="154"/>
      <c r="J8" s="154"/>
      <c r="K8" s="154"/>
      <c r="L8" s="154"/>
      <c r="M8" s="154"/>
      <c r="N8" s="154"/>
      <c r="O8" s="155"/>
    </row>
    <row r="9" spans="2:15" ht="48.75" customHeight="1" thickBot="1" x14ac:dyDescent="0.25">
      <c r="B9" s="165" t="s">
        <v>56</v>
      </c>
      <c r="C9" s="166"/>
      <c r="D9" s="166"/>
      <c r="E9" s="166"/>
      <c r="F9" s="166"/>
      <c r="G9" s="166"/>
      <c r="H9" s="166"/>
      <c r="I9" s="166"/>
      <c r="J9" s="166"/>
      <c r="K9" s="166"/>
      <c r="L9" s="166"/>
      <c r="M9" s="166"/>
      <c r="N9" s="166"/>
      <c r="O9" s="167"/>
    </row>
    <row r="10" spans="2:15" ht="30.75" customHeight="1" thickBot="1" x14ac:dyDescent="0.25">
      <c r="B10" s="178" t="s">
        <v>5</v>
      </c>
      <c r="C10" s="174" t="s">
        <v>31</v>
      </c>
      <c r="D10" s="174" t="s">
        <v>38</v>
      </c>
      <c r="E10" s="174" t="s">
        <v>4</v>
      </c>
      <c r="F10" s="177" t="s">
        <v>53</v>
      </c>
      <c r="G10" s="177"/>
      <c r="H10" s="174" t="s">
        <v>75</v>
      </c>
      <c r="I10" s="174" t="s">
        <v>73</v>
      </c>
      <c r="J10" s="151" t="s">
        <v>45</v>
      </c>
      <c r="K10" s="151" t="s">
        <v>52</v>
      </c>
      <c r="L10" s="168" t="s">
        <v>11</v>
      </c>
      <c r="M10" s="172" t="s">
        <v>1</v>
      </c>
      <c r="N10" s="170" t="s">
        <v>3</v>
      </c>
      <c r="O10" s="171"/>
    </row>
    <row r="11" spans="2:15" ht="30.75" customHeight="1" thickBot="1" x14ac:dyDescent="0.25">
      <c r="B11" s="179"/>
      <c r="C11" s="175"/>
      <c r="D11" s="176"/>
      <c r="E11" s="176"/>
      <c r="F11" s="55" t="s">
        <v>39</v>
      </c>
      <c r="G11" s="56" t="s">
        <v>54</v>
      </c>
      <c r="H11" s="175"/>
      <c r="I11" s="175"/>
      <c r="J11" s="152"/>
      <c r="K11" s="152"/>
      <c r="L11" s="169"/>
      <c r="M11" s="173"/>
      <c r="N11" s="27" t="s">
        <v>2</v>
      </c>
      <c r="O11" s="59" t="s">
        <v>46</v>
      </c>
    </row>
    <row r="12" spans="2:15" ht="140.25" x14ac:dyDescent="0.2">
      <c r="B12" s="25">
        <v>1</v>
      </c>
      <c r="C12" s="75" t="s">
        <v>33</v>
      </c>
      <c r="D12" s="78" t="s">
        <v>36</v>
      </c>
      <c r="E12" s="78" t="s">
        <v>41</v>
      </c>
      <c r="F12" s="26" t="s">
        <v>50</v>
      </c>
      <c r="G12" s="122" t="s">
        <v>76</v>
      </c>
      <c r="H12" s="123" t="s">
        <v>77</v>
      </c>
      <c r="I12" s="124" t="s">
        <v>146</v>
      </c>
      <c r="J12" s="124" t="s">
        <v>147</v>
      </c>
      <c r="K12" s="124" t="s">
        <v>148</v>
      </c>
      <c r="L12" s="72" t="s">
        <v>78</v>
      </c>
      <c r="M12" s="71" t="s">
        <v>79</v>
      </c>
      <c r="N12" s="21">
        <v>43721</v>
      </c>
      <c r="O12" s="21">
        <v>43721</v>
      </c>
    </row>
    <row r="13" spans="2:15" ht="102" x14ac:dyDescent="0.2">
      <c r="B13" s="22">
        <v>2</v>
      </c>
      <c r="C13" s="76" t="s">
        <v>33</v>
      </c>
      <c r="D13" s="79" t="s">
        <v>36</v>
      </c>
      <c r="E13" s="79" t="s">
        <v>41</v>
      </c>
      <c r="F13" s="13" t="s">
        <v>50</v>
      </c>
      <c r="G13" s="125" t="s">
        <v>80</v>
      </c>
      <c r="H13" s="123" t="s">
        <v>81</v>
      </c>
      <c r="I13" s="124" t="s">
        <v>149</v>
      </c>
      <c r="J13" s="124" t="s">
        <v>147</v>
      </c>
      <c r="K13" s="124" t="s">
        <v>148</v>
      </c>
      <c r="L13" s="72" t="s">
        <v>78</v>
      </c>
      <c r="M13" s="71" t="s">
        <v>79</v>
      </c>
      <c r="N13" s="4">
        <v>43721</v>
      </c>
      <c r="O13" s="4">
        <v>43721</v>
      </c>
    </row>
    <row r="14" spans="2:15" ht="76.5" x14ac:dyDescent="0.2">
      <c r="B14" s="22">
        <v>1</v>
      </c>
      <c r="C14" s="76" t="s">
        <v>33</v>
      </c>
      <c r="D14" s="79" t="s">
        <v>36</v>
      </c>
      <c r="E14" s="79" t="s">
        <v>41</v>
      </c>
      <c r="F14" s="13" t="s">
        <v>51</v>
      </c>
      <c r="G14" s="126" t="s">
        <v>82</v>
      </c>
      <c r="H14" s="127" t="s">
        <v>151</v>
      </c>
      <c r="I14" s="128" t="s">
        <v>150</v>
      </c>
      <c r="J14" s="129" t="s">
        <v>83</v>
      </c>
      <c r="K14" s="71" t="s">
        <v>165</v>
      </c>
      <c r="L14" s="72" t="s">
        <v>78</v>
      </c>
      <c r="M14" s="71" t="s">
        <v>79</v>
      </c>
      <c r="N14" s="4">
        <v>43721</v>
      </c>
      <c r="O14" s="4">
        <v>43753</v>
      </c>
    </row>
    <row r="15" spans="2:15" ht="102" x14ac:dyDescent="0.2">
      <c r="B15" s="22">
        <v>2</v>
      </c>
      <c r="C15" s="76" t="s">
        <v>33</v>
      </c>
      <c r="D15" s="79" t="s">
        <v>36</v>
      </c>
      <c r="E15" s="79" t="s">
        <v>41</v>
      </c>
      <c r="F15" s="13" t="s">
        <v>51</v>
      </c>
      <c r="G15" s="125" t="s">
        <v>84</v>
      </c>
      <c r="H15" s="127" t="s">
        <v>126</v>
      </c>
      <c r="I15" s="128" t="s">
        <v>103</v>
      </c>
      <c r="J15" s="129" t="s">
        <v>104</v>
      </c>
      <c r="K15" s="71" t="s">
        <v>152</v>
      </c>
      <c r="L15" s="72" t="s">
        <v>78</v>
      </c>
      <c r="M15" s="71" t="s">
        <v>79</v>
      </c>
      <c r="N15" s="4">
        <v>43721</v>
      </c>
      <c r="O15" s="141">
        <v>43753</v>
      </c>
    </row>
    <row r="16" spans="2:15" ht="102" x14ac:dyDescent="0.2">
      <c r="B16" s="22">
        <v>3</v>
      </c>
      <c r="C16" s="76" t="s">
        <v>33</v>
      </c>
      <c r="D16" s="79" t="s">
        <v>36</v>
      </c>
      <c r="E16" s="79" t="s">
        <v>41</v>
      </c>
      <c r="F16" s="13" t="s">
        <v>51</v>
      </c>
      <c r="G16" s="125" t="s">
        <v>85</v>
      </c>
      <c r="H16" s="127" t="s">
        <v>127</v>
      </c>
      <c r="I16" s="129" t="s">
        <v>105</v>
      </c>
      <c r="J16" s="129" t="s">
        <v>105</v>
      </c>
      <c r="K16" s="130" t="s">
        <v>106</v>
      </c>
      <c r="L16" s="72" t="s">
        <v>78</v>
      </c>
      <c r="M16" s="71" t="s">
        <v>79</v>
      </c>
      <c r="N16" s="4">
        <v>43721</v>
      </c>
      <c r="O16" s="4">
        <v>43734</v>
      </c>
    </row>
    <row r="17" spans="2:15" ht="68.25" customHeight="1" x14ac:dyDescent="0.2">
      <c r="B17" s="22">
        <v>4</v>
      </c>
      <c r="C17" s="76" t="s">
        <v>33</v>
      </c>
      <c r="D17" s="79" t="s">
        <v>36</v>
      </c>
      <c r="E17" s="79" t="s">
        <v>41</v>
      </c>
      <c r="F17" s="13" t="s">
        <v>51</v>
      </c>
      <c r="G17" s="125" t="s">
        <v>86</v>
      </c>
      <c r="H17" s="127" t="s">
        <v>128</v>
      </c>
      <c r="I17" s="128" t="s">
        <v>107</v>
      </c>
      <c r="J17" s="129" t="s">
        <v>108</v>
      </c>
      <c r="K17" s="71" t="s">
        <v>154</v>
      </c>
      <c r="L17" s="72" t="s">
        <v>78</v>
      </c>
      <c r="M17" s="71" t="s">
        <v>79</v>
      </c>
      <c r="N17" s="4">
        <v>43721</v>
      </c>
      <c r="O17" s="4">
        <v>43734</v>
      </c>
    </row>
    <row r="18" spans="2:15" ht="63.75" x14ac:dyDescent="0.2">
      <c r="B18" s="22">
        <v>5</v>
      </c>
      <c r="C18" s="76" t="s">
        <v>33</v>
      </c>
      <c r="D18" s="79" t="s">
        <v>36</v>
      </c>
      <c r="E18" s="79" t="s">
        <v>41</v>
      </c>
      <c r="F18" s="13" t="s">
        <v>51</v>
      </c>
      <c r="G18" s="125" t="s">
        <v>87</v>
      </c>
      <c r="H18" s="127" t="s">
        <v>156</v>
      </c>
      <c r="I18" s="131" t="s">
        <v>157</v>
      </c>
      <c r="J18" s="129" t="s">
        <v>109</v>
      </c>
      <c r="K18" s="71" t="s">
        <v>158</v>
      </c>
      <c r="L18" s="72" t="s">
        <v>78</v>
      </c>
      <c r="M18" s="71" t="s">
        <v>79</v>
      </c>
      <c r="N18" s="4">
        <v>43745</v>
      </c>
      <c r="O18" s="141">
        <v>43799</v>
      </c>
    </row>
    <row r="19" spans="2:15" ht="114.75" x14ac:dyDescent="0.2">
      <c r="B19" s="22">
        <v>6</v>
      </c>
      <c r="C19" s="76" t="s">
        <v>33</v>
      </c>
      <c r="D19" s="79" t="s">
        <v>36</v>
      </c>
      <c r="E19" s="79" t="s">
        <v>41</v>
      </c>
      <c r="F19" s="13" t="s">
        <v>51</v>
      </c>
      <c r="G19" s="125" t="s">
        <v>88</v>
      </c>
      <c r="H19" s="127" t="s">
        <v>129</v>
      </c>
      <c r="I19" s="131" t="s">
        <v>160</v>
      </c>
      <c r="J19" s="129" t="s">
        <v>159</v>
      </c>
      <c r="K19" s="129" t="s">
        <v>159</v>
      </c>
      <c r="L19" s="72" t="s">
        <v>78</v>
      </c>
      <c r="M19" s="71" t="s">
        <v>79</v>
      </c>
      <c r="N19" s="4">
        <v>43721</v>
      </c>
      <c r="O19" s="141">
        <v>43768</v>
      </c>
    </row>
    <row r="20" spans="2:15" ht="38.25" x14ac:dyDescent="0.2">
      <c r="B20" s="22">
        <v>7</v>
      </c>
      <c r="C20" s="76" t="s">
        <v>33</v>
      </c>
      <c r="D20" s="79" t="s">
        <v>36</v>
      </c>
      <c r="E20" s="79" t="s">
        <v>41</v>
      </c>
      <c r="F20" s="13" t="s">
        <v>51</v>
      </c>
      <c r="G20" s="125" t="s">
        <v>89</v>
      </c>
      <c r="H20" s="127" t="s">
        <v>130</v>
      </c>
      <c r="I20" s="131" t="s">
        <v>161</v>
      </c>
      <c r="J20" s="129" t="s">
        <v>110</v>
      </c>
      <c r="K20" s="71" t="s">
        <v>162</v>
      </c>
      <c r="L20" s="72" t="s">
        <v>78</v>
      </c>
      <c r="M20" s="71" t="s">
        <v>79</v>
      </c>
      <c r="N20" s="4">
        <v>43721</v>
      </c>
      <c r="O20" s="141">
        <v>43753</v>
      </c>
    </row>
    <row r="21" spans="2:15" ht="140.25" x14ac:dyDescent="0.2">
      <c r="B21" s="22">
        <v>8</v>
      </c>
      <c r="C21" s="76" t="s">
        <v>33</v>
      </c>
      <c r="D21" s="79" t="s">
        <v>36</v>
      </c>
      <c r="E21" s="79" t="s">
        <v>41</v>
      </c>
      <c r="F21" s="13" t="s">
        <v>51</v>
      </c>
      <c r="G21" s="125" t="s">
        <v>90</v>
      </c>
      <c r="H21" s="127" t="s">
        <v>111</v>
      </c>
      <c r="I21" s="131" t="s">
        <v>141</v>
      </c>
      <c r="J21" s="130" t="s">
        <v>112</v>
      </c>
      <c r="K21" s="71" t="s">
        <v>112</v>
      </c>
      <c r="L21" s="132" t="s">
        <v>112</v>
      </c>
      <c r="M21" s="68" t="s">
        <v>112</v>
      </c>
      <c r="N21" s="4" t="s">
        <v>112</v>
      </c>
      <c r="O21" s="141" t="s">
        <v>112</v>
      </c>
    </row>
    <row r="22" spans="2:15" ht="102" x14ac:dyDescent="0.2">
      <c r="B22" s="22">
        <v>9</v>
      </c>
      <c r="C22" s="76" t="s">
        <v>33</v>
      </c>
      <c r="D22" s="79" t="s">
        <v>36</v>
      </c>
      <c r="E22" s="79" t="s">
        <v>41</v>
      </c>
      <c r="F22" s="13" t="s">
        <v>51</v>
      </c>
      <c r="G22" s="125" t="s">
        <v>91</v>
      </c>
      <c r="H22" s="127" t="s">
        <v>131</v>
      </c>
      <c r="I22" s="128" t="s">
        <v>103</v>
      </c>
      <c r="J22" s="129" t="s">
        <v>104</v>
      </c>
      <c r="K22" s="71" t="s">
        <v>152</v>
      </c>
      <c r="L22" s="72" t="s">
        <v>78</v>
      </c>
      <c r="M22" s="71" t="s">
        <v>79</v>
      </c>
      <c r="N22" s="4">
        <v>43721</v>
      </c>
      <c r="O22" s="141">
        <v>43753</v>
      </c>
    </row>
    <row r="23" spans="2:15" ht="38.25" x14ac:dyDescent="0.2">
      <c r="B23" s="22">
        <v>10</v>
      </c>
      <c r="C23" s="76" t="s">
        <v>33</v>
      </c>
      <c r="D23" s="79" t="s">
        <v>36</v>
      </c>
      <c r="E23" s="79" t="s">
        <v>41</v>
      </c>
      <c r="F23" s="13" t="s">
        <v>51</v>
      </c>
      <c r="G23" s="125" t="s">
        <v>92</v>
      </c>
      <c r="H23" s="127" t="s">
        <v>132</v>
      </c>
      <c r="I23" s="128" t="s">
        <v>142</v>
      </c>
      <c r="J23" s="129" t="s">
        <v>113</v>
      </c>
      <c r="K23" s="71" t="s">
        <v>163</v>
      </c>
      <c r="L23" s="72" t="s">
        <v>78</v>
      </c>
      <c r="M23" s="71" t="s">
        <v>79</v>
      </c>
      <c r="N23" s="4">
        <v>43721</v>
      </c>
      <c r="O23" s="141">
        <v>43753</v>
      </c>
    </row>
    <row r="24" spans="2:15" ht="38.25" x14ac:dyDescent="0.2">
      <c r="B24" s="22">
        <v>11</v>
      </c>
      <c r="C24" s="76" t="s">
        <v>33</v>
      </c>
      <c r="D24" s="79" t="s">
        <v>36</v>
      </c>
      <c r="E24" s="79" t="s">
        <v>41</v>
      </c>
      <c r="F24" s="13" t="s">
        <v>51</v>
      </c>
      <c r="G24" s="125" t="s">
        <v>93</v>
      </c>
      <c r="H24" s="127" t="s">
        <v>132</v>
      </c>
      <c r="I24" s="128" t="s">
        <v>142</v>
      </c>
      <c r="J24" s="129" t="s">
        <v>113</v>
      </c>
      <c r="K24" s="71" t="s">
        <v>163</v>
      </c>
      <c r="L24" s="72" t="s">
        <v>78</v>
      </c>
      <c r="M24" s="71" t="s">
        <v>79</v>
      </c>
      <c r="N24" s="4">
        <v>43721</v>
      </c>
      <c r="O24" s="141">
        <v>43753</v>
      </c>
    </row>
    <row r="25" spans="2:15" ht="102" x14ac:dyDescent="0.2">
      <c r="B25" s="22">
        <v>12</v>
      </c>
      <c r="C25" s="76" t="s">
        <v>33</v>
      </c>
      <c r="D25" s="79" t="s">
        <v>36</v>
      </c>
      <c r="E25" s="79" t="s">
        <v>41</v>
      </c>
      <c r="F25" s="13" t="s">
        <v>51</v>
      </c>
      <c r="G25" s="125" t="s">
        <v>94</v>
      </c>
      <c r="H25" s="125" t="s">
        <v>133</v>
      </c>
      <c r="I25" s="128" t="s">
        <v>143</v>
      </c>
      <c r="J25" s="127" t="s">
        <v>166</v>
      </c>
      <c r="K25" s="71" t="s">
        <v>163</v>
      </c>
      <c r="L25" s="72" t="s">
        <v>78</v>
      </c>
      <c r="M25" s="71" t="s">
        <v>79</v>
      </c>
      <c r="N25" s="4">
        <v>43721</v>
      </c>
      <c r="O25" s="141">
        <v>43724</v>
      </c>
    </row>
    <row r="26" spans="2:15" ht="63.75" x14ac:dyDescent="0.2">
      <c r="B26" s="22">
        <v>13</v>
      </c>
      <c r="C26" s="76" t="s">
        <v>33</v>
      </c>
      <c r="D26" s="79" t="s">
        <v>36</v>
      </c>
      <c r="E26" s="79" t="s">
        <v>41</v>
      </c>
      <c r="F26" s="13" t="s">
        <v>51</v>
      </c>
      <c r="G26" s="125" t="s">
        <v>95</v>
      </c>
      <c r="H26" s="127" t="s">
        <v>134</v>
      </c>
      <c r="I26" s="128" t="s">
        <v>115</v>
      </c>
      <c r="J26" s="129" t="s">
        <v>114</v>
      </c>
      <c r="K26" s="71" t="s">
        <v>118</v>
      </c>
      <c r="L26" s="72" t="s">
        <v>78</v>
      </c>
      <c r="M26" s="71" t="s">
        <v>79</v>
      </c>
      <c r="N26" s="4">
        <v>43721</v>
      </c>
      <c r="O26" s="141">
        <v>43738</v>
      </c>
    </row>
    <row r="27" spans="2:15" ht="63.75" x14ac:dyDescent="0.2">
      <c r="B27" s="22">
        <v>14</v>
      </c>
      <c r="C27" s="76" t="s">
        <v>33</v>
      </c>
      <c r="D27" s="79" t="s">
        <v>36</v>
      </c>
      <c r="E27" s="79" t="s">
        <v>41</v>
      </c>
      <c r="F27" s="13" t="s">
        <v>51</v>
      </c>
      <c r="G27" s="125" t="s">
        <v>96</v>
      </c>
      <c r="H27" s="128" t="s">
        <v>135</v>
      </c>
      <c r="I27" s="128" t="s">
        <v>144</v>
      </c>
      <c r="J27" s="129" t="s">
        <v>116</v>
      </c>
      <c r="K27" s="71" t="s">
        <v>164</v>
      </c>
      <c r="L27" s="72" t="s">
        <v>78</v>
      </c>
      <c r="M27" s="71" t="s">
        <v>79</v>
      </c>
      <c r="N27" s="4">
        <v>43721</v>
      </c>
      <c r="O27" s="141">
        <v>43738</v>
      </c>
    </row>
    <row r="28" spans="2:15" ht="63.75" x14ac:dyDescent="0.2">
      <c r="B28" s="22">
        <v>15</v>
      </c>
      <c r="C28" s="76" t="s">
        <v>33</v>
      </c>
      <c r="D28" s="79" t="s">
        <v>36</v>
      </c>
      <c r="E28" s="79" t="s">
        <v>41</v>
      </c>
      <c r="F28" s="13" t="s">
        <v>51</v>
      </c>
      <c r="G28" s="125" t="s">
        <v>97</v>
      </c>
      <c r="H28" s="125" t="s">
        <v>136</v>
      </c>
      <c r="I28" s="128" t="s">
        <v>137</v>
      </c>
      <c r="J28" s="129" t="s">
        <v>118</v>
      </c>
      <c r="K28" s="129" t="s">
        <v>118</v>
      </c>
      <c r="L28" s="72" t="s">
        <v>78</v>
      </c>
      <c r="M28" s="71" t="s">
        <v>79</v>
      </c>
      <c r="N28" s="4">
        <v>43721</v>
      </c>
      <c r="O28" s="141">
        <v>43738</v>
      </c>
    </row>
    <row r="29" spans="2:15" ht="153" x14ac:dyDescent="0.2">
      <c r="B29" s="22">
        <v>16</v>
      </c>
      <c r="C29" s="76" t="s">
        <v>33</v>
      </c>
      <c r="D29" s="79" t="s">
        <v>36</v>
      </c>
      <c r="E29" s="79" t="s">
        <v>41</v>
      </c>
      <c r="F29" s="13" t="s">
        <v>51</v>
      </c>
      <c r="G29" s="125" t="s">
        <v>98</v>
      </c>
      <c r="H29" s="128" t="s">
        <v>138</v>
      </c>
      <c r="I29" s="131" t="s">
        <v>117</v>
      </c>
      <c r="J29" s="129" t="s">
        <v>118</v>
      </c>
      <c r="K29" s="129" t="s">
        <v>118</v>
      </c>
      <c r="L29" s="72" t="s">
        <v>78</v>
      </c>
      <c r="M29" s="71" t="s">
        <v>79</v>
      </c>
      <c r="N29" s="4">
        <v>43721</v>
      </c>
      <c r="O29" s="141">
        <v>43721</v>
      </c>
    </row>
    <row r="30" spans="2:15" ht="51" x14ac:dyDescent="0.2">
      <c r="B30" s="22">
        <v>17</v>
      </c>
      <c r="C30" s="76" t="s">
        <v>33</v>
      </c>
      <c r="D30" s="79" t="s">
        <v>36</v>
      </c>
      <c r="E30" s="79" t="s">
        <v>41</v>
      </c>
      <c r="F30" s="13" t="s">
        <v>51</v>
      </c>
      <c r="G30" s="125" t="s">
        <v>99</v>
      </c>
      <c r="H30" s="128" t="s">
        <v>139</v>
      </c>
      <c r="I30" s="128" t="s">
        <v>100</v>
      </c>
      <c r="J30" s="129" t="s">
        <v>118</v>
      </c>
      <c r="K30" s="129" t="s">
        <v>118</v>
      </c>
      <c r="L30" s="72" t="s">
        <v>78</v>
      </c>
      <c r="M30" s="71" t="s">
        <v>79</v>
      </c>
      <c r="N30" s="4">
        <v>43721</v>
      </c>
      <c r="O30" s="141">
        <v>43721</v>
      </c>
    </row>
    <row r="31" spans="2:15" ht="127.5" x14ac:dyDescent="0.2">
      <c r="B31" s="22">
        <v>18</v>
      </c>
      <c r="C31" s="76" t="s">
        <v>33</v>
      </c>
      <c r="D31" s="79" t="s">
        <v>36</v>
      </c>
      <c r="E31" s="79" t="s">
        <v>41</v>
      </c>
      <c r="F31" s="13" t="s">
        <v>51</v>
      </c>
      <c r="G31" s="125" t="s">
        <v>101</v>
      </c>
      <c r="H31" s="127" t="s">
        <v>119</v>
      </c>
      <c r="I31" s="128" t="s">
        <v>102</v>
      </c>
      <c r="J31" s="129" t="s">
        <v>112</v>
      </c>
      <c r="K31" s="132" t="s">
        <v>112</v>
      </c>
      <c r="L31" s="72" t="s">
        <v>112</v>
      </c>
      <c r="M31" s="71" t="s">
        <v>112</v>
      </c>
      <c r="N31" s="4" t="s">
        <v>112</v>
      </c>
      <c r="O31" s="141" t="s">
        <v>112</v>
      </c>
    </row>
    <row r="32" spans="2:15" ht="114.75" x14ac:dyDescent="0.2">
      <c r="B32" s="22">
        <v>19</v>
      </c>
      <c r="C32" s="76" t="s">
        <v>33</v>
      </c>
      <c r="D32" s="79" t="s">
        <v>36</v>
      </c>
      <c r="E32" s="79" t="s">
        <v>41</v>
      </c>
      <c r="F32" s="13" t="s">
        <v>51</v>
      </c>
      <c r="G32" s="125" t="s">
        <v>120</v>
      </c>
      <c r="H32" s="127" t="s">
        <v>140</v>
      </c>
      <c r="I32" s="131" t="s">
        <v>145</v>
      </c>
      <c r="J32" s="124" t="s">
        <v>121</v>
      </c>
      <c r="K32" s="124" t="s">
        <v>121</v>
      </c>
      <c r="L32" s="72" t="s">
        <v>78</v>
      </c>
      <c r="M32" s="71" t="s">
        <v>79</v>
      </c>
      <c r="N32" s="4">
        <v>43721</v>
      </c>
      <c r="O32" s="141">
        <v>43784</v>
      </c>
    </row>
    <row r="33" spans="2:15" ht="62.25" customHeight="1" x14ac:dyDescent="0.2">
      <c r="B33" s="22">
        <v>20</v>
      </c>
      <c r="C33" s="76" t="s">
        <v>33</v>
      </c>
      <c r="D33" s="79" t="s">
        <v>36</v>
      </c>
      <c r="E33" s="79" t="s">
        <v>41</v>
      </c>
      <c r="F33" s="13" t="s">
        <v>51</v>
      </c>
      <c r="G33" s="117" t="s">
        <v>167</v>
      </c>
      <c r="H33" s="142" t="s">
        <v>170</v>
      </c>
      <c r="I33" s="131" t="s">
        <v>171</v>
      </c>
      <c r="J33" s="129" t="s">
        <v>109</v>
      </c>
      <c r="K33" s="71" t="s">
        <v>158</v>
      </c>
      <c r="L33" s="72" t="s">
        <v>78</v>
      </c>
      <c r="M33" s="71" t="s">
        <v>79</v>
      </c>
      <c r="N33" s="4">
        <v>43745</v>
      </c>
      <c r="O33" s="141">
        <v>43799</v>
      </c>
    </row>
    <row r="34" spans="2:15" ht="63.75" x14ac:dyDescent="0.2">
      <c r="B34" s="22">
        <v>21</v>
      </c>
      <c r="C34" s="76" t="s">
        <v>33</v>
      </c>
      <c r="D34" s="79" t="s">
        <v>36</v>
      </c>
      <c r="E34" s="79" t="s">
        <v>41</v>
      </c>
      <c r="F34" s="13" t="s">
        <v>51</v>
      </c>
      <c r="G34" s="117" t="s">
        <v>168</v>
      </c>
      <c r="H34" s="120" t="s">
        <v>172</v>
      </c>
      <c r="I34" s="128" t="s">
        <v>177</v>
      </c>
      <c r="J34" s="129" t="s">
        <v>118</v>
      </c>
      <c r="K34" s="129" t="s">
        <v>118</v>
      </c>
      <c r="L34" s="72" t="s">
        <v>78</v>
      </c>
      <c r="M34" s="71" t="s">
        <v>79</v>
      </c>
      <c r="N34" s="4">
        <v>43721</v>
      </c>
      <c r="O34" s="141">
        <v>43738</v>
      </c>
    </row>
    <row r="35" spans="2:15" ht="63.75" x14ac:dyDescent="0.2">
      <c r="B35" s="22">
        <v>22</v>
      </c>
      <c r="C35" s="76" t="s">
        <v>33</v>
      </c>
      <c r="D35" s="79" t="s">
        <v>36</v>
      </c>
      <c r="E35" s="79" t="s">
        <v>41</v>
      </c>
      <c r="F35" s="13" t="s">
        <v>51</v>
      </c>
      <c r="G35" s="117" t="s">
        <v>169</v>
      </c>
      <c r="H35" s="120" t="s">
        <v>173</v>
      </c>
      <c r="I35" s="128" t="s">
        <v>174</v>
      </c>
      <c r="J35" s="127" t="s">
        <v>178</v>
      </c>
      <c r="K35" s="71" t="s">
        <v>163</v>
      </c>
      <c r="L35" s="72" t="s">
        <v>78</v>
      </c>
      <c r="M35" s="71" t="s">
        <v>79</v>
      </c>
      <c r="N35" s="4">
        <v>43721</v>
      </c>
      <c r="O35" s="141">
        <v>43738</v>
      </c>
    </row>
    <row r="36" spans="2:15" ht="62.25" customHeight="1" x14ac:dyDescent="0.2">
      <c r="B36" s="22"/>
      <c r="C36" s="76"/>
      <c r="D36" s="79"/>
      <c r="E36" s="79"/>
      <c r="F36" s="13"/>
      <c r="G36" s="117"/>
      <c r="H36" s="120"/>
      <c r="I36" s="118"/>
      <c r="J36" s="67"/>
      <c r="K36" s="68"/>
      <c r="L36" s="68"/>
      <c r="M36" s="71"/>
      <c r="N36" s="4"/>
      <c r="O36" s="4"/>
    </row>
    <row r="37" spans="2:15" ht="62.25" customHeight="1" x14ac:dyDescent="0.2">
      <c r="B37" s="22"/>
      <c r="C37" s="76"/>
      <c r="D37" s="79"/>
      <c r="E37" s="79"/>
      <c r="F37" s="13"/>
      <c r="G37" s="117"/>
      <c r="H37" s="120"/>
      <c r="I37" s="118"/>
      <c r="J37" s="67"/>
      <c r="K37" s="68"/>
      <c r="L37" s="68"/>
      <c r="M37" s="71"/>
      <c r="N37" s="4"/>
      <c r="O37" s="4"/>
    </row>
    <row r="38" spans="2:15" ht="62.25" customHeight="1" x14ac:dyDescent="0.2">
      <c r="B38" s="22"/>
      <c r="C38" s="76"/>
      <c r="D38" s="79"/>
      <c r="E38" s="79"/>
      <c r="F38" s="13"/>
      <c r="G38" s="117"/>
      <c r="H38" s="120"/>
      <c r="I38" s="118"/>
      <c r="J38" s="67"/>
      <c r="K38" s="68"/>
      <c r="L38" s="68"/>
      <c r="M38" s="71"/>
      <c r="N38" s="4"/>
      <c r="O38" s="4"/>
    </row>
    <row r="39" spans="2:15" ht="62.25" customHeight="1" x14ac:dyDescent="0.2">
      <c r="B39" s="22"/>
      <c r="C39" s="76"/>
      <c r="D39" s="79"/>
      <c r="E39" s="79"/>
      <c r="F39" s="13"/>
      <c r="G39" s="117"/>
      <c r="H39" s="120"/>
      <c r="I39" s="118"/>
      <c r="J39" s="67"/>
      <c r="K39" s="68"/>
      <c r="L39" s="68"/>
      <c r="M39" s="71"/>
      <c r="N39" s="4"/>
      <c r="O39" s="4"/>
    </row>
    <row r="40" spans="2:15" ht="62.25" customHeight="1" x14ac:dyDescent="0.2">
      <c r="B40" s="22"/>
      <c r="C40" s="76"/>
      <c r="D40" s="79"/>
      <c r="E40" s="79"/>
      <c r="F40" s="13"/>
      <c r="G40" s="118"/>
      <c r="H40" s="120"/>
      <c r="I40" s="118"/>
      <c r="J40" s="67"/>
      <c r="K40" s="68"/>
      <c r="L40" s="71"/>
      <c r="M40" s="71"/>
      <c r="N40" s="4"/>
      <c r="O40" s="4"/>
    </row>
    <row r="41" spans="2:15" ht="62.25" customHeight="1" thickBot="1" x14ac:dyDescent="0.25">
      <c r="B41" s="23"/>
      <c r="C41" s="77"/>
      <c r="D41" s="80"/>
      <c r="E41" s="80"/>
      <c r="F41" s="14"/>
      <c r="G41" s="119"/>
      <c r="H41" s="121"/>
      <c r="I41" s="119"/>
      <c r="J41" s="69"/>
      <c r="K41" s="70"/>
      <c r="L41" s="70"/>
      <c r="M41" s="73"/>
      <c r="N41" s="3"/>
      <c r="O41" s="3"/>
    </row>
    <row r="42" spans="2:15" ht="39" customHeight="1" x14ac:dyDescent="0.2">
      <c r="B42" s="143" t="s">
        <v>7</v>
      </c>
      <c r="C42" s="143"/>
      <c r="D42" s="144"/>
      <c r="E42" s="144"/>
      <c r="F42" s="143"/>
      <c r="G42" s="143"/>
      <c r="H42" s="144"/>
      <c r="I42" s="143"/>
      <c r="J42" s="143"/>
      <c r="K42" s="143"/>
      <c r="L42" s="143"/>
      <c r="M42" s="143"/>
      <c r="N42" s="143"/>
      <c r="O42" s="143"/>
    </row>
    <row r="49" spans="4:17" ht="69.75" customHeight="1" x14ac:dyDescent="0.2"/>
    <row r="50" spans="4:17" s="66" customFormat="1" ht="42" customHeight="1" x14ac:dyDescent="0.2">
      <c r="D50" s="42"/>
      <c r="E50" s="42"/>
      <c r="F50" s="42"/>
      <c r="J50" s="42"/>
      <c r="K50" s="42"/>
      <c r="L50" s="42"/>
      <c r="M50" s="42"/>
      <c r="N50" s="42"/>
      <c r="O50" s="42"/>
    </row>
    <row r="51" spans="4:17" s="66" customFormat="1" ht="28.5" customHeight="1" x14ac:dyDescent="0.2">
      <c r="D51" s="42"/>
      <c r="E51" s="42"/>
      <c r="F51" s="42"/>
      <c r="J51" s="42"/>
      <c r="K51" s="42"/>
      <c r="L51" s="42"/>
      <c r="M51" s="42"/>
      <c r="N51" s="42"/>
      <c r="O51" s="42"/>
    </row>
    <row r="52" spans="4:17" s="66" customFormat="1" ht="38.25" customHeight="1" x14ac:dyDescent="0.2">
      <c r="D52" s="42"/>
      <c r="E52" s="42"/>
      <c r="F52" s="42"/>
      <c r="J52" s="42"/>
      <c r="K52" s="42"/>
      <c r="L52" s="42"/>
      <c r="M52" s="42"/>
      <c r="N52" s="42"/>
      <c r="O52" s="42"/>
    </row>
    <row r="53" spans="4:17" s="66" customFormat="1" ht="53.25" customHeight="1" x14ac:dyDescent="0.2">
      <c r="D53" s="42"/>
      <c r="E53" s="42"/>
      <c r="F53" s="42"/>
      <c r="J53" s="42"/>
      <c r="K53" s="42"/>
      <c r="L53" s="42"/>
      <c r="M53" s="42"/>
      <c r="N53" s="42"/>
      <c r="O53" s="42"/>
    </row>
    <row r="54" spans="4:17" s="66" customFormat="1" ht="30.75" customHeight="1" x14ac:dyDescent="0.2">
      <c r="D54" s="42"/>
      <c r="E54" s="42"/>
      <c r="F54" s="42"/>
      <c r="J54" s="42"/>
      <c r="K54" s="42"/>
      <c r="L54" s="42"/>
      <c r="M54" s="42"/>
      <c r="N54" s="42"/>
      <c r="O54" s="42"/>
    </row>
    <row r="55" spans="4:17" s="66" customFormat="1" ht="36" customHeight="1" x14ac:dyDescent="0.2">
      <c r="D55" s="42"/>
      <c r="E55" s="42"/>
      <c r="F55" s="42"/>
      <c r="J55" s="42"/>
      <c r="K55" s="42"/>
      <c r="L55" s="42"/>
      <c r="M55" s="42"/>
      <c r="N55" s="42"/>
      <c r="O55" s="42"/>
    </row>
    <row r="56" spans="4:17" s="66" customFormat="1" ht="38.25" customHeight="1" x14ac:dyDescent="0.2">
      <c r="D56" s="42"/>
      <c r="E56" s="42"/>
      <c r="F56" s="42"/>
      <c r="J56" s="42"/>
      <c r="K56" s="42"/>
      <c r="L56" s="42"/>
      <c r="M56" s="42"/>
      <c r="N56" s="42"/>
      <c r="O56" s="42"/>
    </row>
    <row r="57" spans="4:17" s="66" customFormat="1" ht="43.5" customHeight="1" x14ac:dyDescent="0.2">
      <c r="D57" s="42"/>
      <c r="E57" s="42"/>
      <c r="F57" s="42"/>
      <c r="J57" s="42"/>
      <c r="K57" s="42"/>
      <c r="L57" s="42"/>
      <c r="M57" s="42"/>
      <c r="N57" s="42"/>
      <c r="O57" s="42"/>
    </row>
    <row r="58" spans="4:17" s="66" customFormat="1" ht="37.5" customHeight="1" x14ac:dyDescent="0.2">
      <c r="D58" s="42"/>
      <c r="E58" s="42"/>
      <c r="F58" s="42"/>
      <c r="J58" s="42"/>
      <c r="K58" s="42"/>
      <c r="L58" s="42"/>
      <c r="M58" s="42"/>
      <c r="N58" s="42"/>
      <c r="O58" s="42"/>
    </row>
    <row r="59" spans="4:17" s="66" customFormat="1" ht="52.5" customHeight="1" x14ac:dyDescent="0.2">
      <c r="D59" s="42"/>
      <c r="E59" s="42"/>
      <c r="F59" s="42"/>
      <c r="J59" s="42"/>
      <c r="K59" s="42"/>
      <c r="L59" s="42"/>
      <c r="M59" s="42"/>
      <c r="N59" s="42"/>
      <c r="O59" s="42"/>
    </row>
    <row r="60" spans="4:17" s="66" customFormat="1" ht="43.5" customHeight="1" x14ac:dyDescent="0.2">
      <c r="D60" s="42"/>
      <c r="E60" s="42"/>
      <c r="F60" s="42"/>
      <c r="J60" s="42"/>
      <c r="K60" s="42"/>
      <c r="L60" s="42"/>
      <c r="M60" s="42"/>
      <c r="N60" s="42"/>
      <c r="O60" s="42"/>
    </row>
    <row r="61" spans="4:17" s="66" customFormat="1" ht="33.75" customHeight="1" x14ac:dyDescent="0.2">
      <c r="D61" s="42"/>
      <c r="E61" s="42"/>
      <c r="F61" s="42"/>
      <c r="J61" s="42"/>
      <c r="K61" s="42"/>
      <c r="L61" s="42"/>
      <c r="M61" s="42"/>
      <c r="N61" s="42"/>
      <c r="O61" s="42"/>
      <c r="Q61" s="81" t="s">
        <v>12</v>
      </c>
    </row>
    <row r="62" spans="4:17" s="66" customFormat="1" ht="21" customHeight="1" x14ac:dyDescent="0.2">
      <c r="D62" s="42"/>
      <c r="E62" s="42"/>
      <c r="F62" s="42"/>
      <c r="J62" s="42"/>
      <c r="K62" s="42"/>
      <c r="L62" s="42"/>
      <c r="M62" s="42"/>
      <c r="N62" s="42"/>
      <c r="O62" s="42"/>
      <c r="Q62" s="81" t="s">
        <v>13</v>
      </c>
    </row>
    <row r="63" spans="4:17" s="66" customFormat="1" ht="19.5" customHeight="1" x14ac:dyDescent="0.2">
      <c r="D63" s="42"/>
      <c r="E63" s="42"/>
      <c r="F63" s="42"/>
      <c r="J63" s="42"/>
      <c r="K63" s="42"/>
      <c r="L63" s="42"/>
      <c r="M63" s="42"/>
      <c r="N63" s="42"/>
      <c r="O63" s="42"/>
      <c r="Q63" s="81" t="s">
        <v>14</v>
      </c>
    </row>
    <row r="64" spans="4:17" s="66" customFormat="1" ht="37.5" customHeight="1" x14ac:dyDescent="0.2">
      <c r="D64" s="42"/>
      <c r="E64" s="42"/>
      <c r="F64" s="42"/>
      <c r="J64" s="42"/>
      <c r="K64" s="42"/>
      <c r="L64" s="42"/>
      <c r="M64" s="42"/>
      <c r="N64" s="42"/>
      <c r="O64" s="42"/>
      <c r="Q64" s="81" t="s">
        <v>15</v>
      </c>
    </row>
    <row r="65" spans="4:17" s="66" customFormat="1" ht="70.5" customHeight="1" x14ac:dyDescent="0.2">
      <c r="D65" s="42"/>
      <c r="E65" s="42"/>
      <c r="F65" s="42"/>
      <c r="J65" s="42"/>
      <c r="K65" s="42"/>
      <c r="L65" s="42"/>
      <c r="M65" s="42"/>
      <c r="N65" s="42"/>
      <c r="O65" s="42"/>
      <c r="Q65" s="81" t="s">
        <v>16</v>
      </c>
    </row>
    <row r="66" spans="4:17" ht="44.25" x14ac:dyDescent="0.2">
      <c r="Q66" s="81" t="s">
        <v>17</v>
      </c>
    </row>
    <row r="67" spans="4:17" ht="44.25" x14ac:dyDescent="0.2">
      <c r="Q67" s="81" t="s">
        <v>18</v>
      </c>
    </row>
    <row r="68" spans="4:17" ht="44.25" x14ac:dyDescent="0.2">
      <c r="Q68" s="81" t="s">
        <v>19</v>
      </c>
    </row>
    <row r="69" spans="4:17" ht="44.25" x14ac:dyDescent="0.2">
      <c r="Q69" s="81" t="s">
        <v>20</v>
      </c>
    </row>
    <row r="70" spans="4:17" ht="44.25" x14ac:dyDescent="0.2">
      <c r="Q70" s="81" t="s">
        <v>21</v>
      </c>
    </row>
    <row r="71" spans="4:17" ht="44.25" x14ac:dyDescent="0.2">
      <c r="Q71" s="81" t="s">
        <v>22</v>
      </c>
    </row>
    <row r="72" spans="4:17" ht="44.25" x14ac:dyDescent="0.2">
      <c r="Q72" s="81" t="s">
        <v>23</v>
      </c>
    </row>
    <row r="73" spans="4:17" ht="44.25" x14ac:dyDescent="0.2">
      <c r="Q73" s="81" t="s">
        <v>24</v>
      </c>
    </row>
    <row r="74" spans="4:17" ht="44.25" x14ac:dyDescent="0.2">
      <c r="Q74" s="81" t="s">
        <v>25</v>
      </c>
    </row>
    <row r="75" spans="4:17" ht="44.25" x14ac:dyDescent="0.2">
      <c r="Q75" s="81" t="s">
        <v>26</v>
      </c>
    </row>
    <row r="76" spans="4:17" ht="44.25" x14ac:dyDescent="0.2">
      <c r="Q76" s="82"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32" xr:uid="{00000000-0009-0000-0000-000000000000}">
    <filterColumn colId="4" showButton="0"/>
    <filterColumn colId="12" showButton="0"/>
  </autoFilter>
  <mergeCells count="20">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s>
  <dataValidations xWindow="465" yWindow="712"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5" right="0.25" top="0.75" bottom="0.75" header="0.3" footer="0.3"/>
  <pageSetup paperSize="5"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77"/>
  <sheetViews>
    <sheetView showGridLines="0" topLeftCell="H1" zoomScale="70" zoomScaleNormal="70" zoomScaleSheetLayoutView="30" workbookViewId="0">
      <pane ySplit="12" topLeftCell="A34" activePane="bottomLeft" state="frozen"/>
      <selection pane="bottomLeft" activeCell="A23" sqref="A23:Z36"/>
    </sheetView>
  </sheetViews>
  <sheetFormatPr baseColWidth="10" defaultColWidth="0" defaultRowHeight="12.75" x14ac:dyDescent="0.2"/>
  <cols>
    <col min="1" max="1" width="36.1406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5" customWidth="1"/>
    <col min="12" max="12" width="13.85546875" style="39" bestFit="1" customWidth="1"/>
    <col min="13" max="13" width="29.140625" style="1" customWidth="1"/>
    <col min="14" max="15" width="9" style="35" customWidth="1"/>
    <col min="16" max="16" width="13.85546875" style="39" bestFit="1" customWidth="1"/>
    <col min="17" max="17" width="24.7109375" style="1" customWidth="1"/>
    <col min="18" max="19" width="9" style="35" customWidth="1"/>
    <col min="20" max="20" width="13.85546875" style="39" bestFit="1" customWidth="1"/>
    <col min="21" max="21" width="24.7109375" style="1" customWidth="1"/>
    <col min="22" max="23" width="9" style="35" customWidth="1"/>
    <col min="24" max="24" width="13.85546875" style="39"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88"/>
      <c r="C2" s="189"/>
      <c r="D2" s="156" t="s">
        <v>32</v>
      </c>
      <c r="E2" s="157"/>
      <c r="F2" s="157"/>
      <c r="G2" s="157"/>
      <c r="H2" s="157"/>
      <c r="I2" s="157"/>
      <c r="J2" s="157"/>
      <c r="K2" s="157"/>
      <c r="L2" s="157"/>
      <c r="M2" s="157"/>
      <c r="N2" s="157"/>
      <c r="O2" s="157"/>
      <c r="P2" s="157"/>
      <c r="Q2" s="157"/>
      <c r="R2" s="157"/>
      <c r="S2" s="157"/>
      <c r="T2" s="157"/>
      <c r="U2" s="157"/>
      <c r="V2" s="157"/>
      <c r="W2" s="157"/>
      <c r="X2" s="157"/>
      <c r="Y2" s="180" t="s">
        <v>72</v>
      </c>
      <c r="Z2" s="181"/>
    </row>
    <row r="3" spans="2:26" ht="15.75" customHeight="1" x14ac:dyDescent="0.25">
      <c r="B3" s="190"/>
      <c r="C3" s="191"/>
      <c r="D3" s="159"/>
      <c r="E3" s="160"/>
      <c r="F3" s="160"/>
      <c r="G3" s="160"/>
      <c r="H3" s="160"/>
      <c r="I3" s="160"/>
      <c r="J3" s="160"/>
      <c r="K3" s="160"/>
      <c r="L3" s="160"/>
      <c r="M3" s="160"/>
      <c r="N3" s="160"/>
      <c r="O3" s="160"/>
      <c r="P3" s="160"/>
      <c r="Q3" s="160"/>
      <c r="R3" s="160"/>
      <c r="S3" s="160"/>
      <c r="T3" s="160"/>
      <c r="U3" s="160"/>
      <c r="V3" s="160"/>
      <c r="W3" s="160"/>
      <c r="X3" s="160"/>
      <c r="Y3" s="19" t="s">
        <v>28</v>
      </c>
      <c r="Z3" s="11" t="s">
        <v>29</v>
      </c>
    </row>
    <row r="4" spans="2:26" ht="15.75" customHeight="1" x14ac:dyDescent="0.2">
      <c r="B4" s="190"/>
      <c r="C4" s="191"/>
      <c r="D4" s="159"/>
      <c r="E4" s="160"/>
      <c r="F4" s="160"/>
      <c r="G4" s="160"/>
      <c r="H4" s="160"/>
      <c r="I4" s="160"/>
      <c r="J4" s="160"/>
      <c r="K4" s="160"/>
      <c r="L4" s="160"/>
      <c r="M4" s="160"/>
      <c r="N4" s="160"/>
      <c r="O4" s="160"/>
      <c r="P4" s="160"/>
      <c r="Q4" s="160"/>
      <c r="R4" s="160"/>
      <c r="S4" s="160"/>
      <c r="T4" s="160"/>
      <c r="U4" s="160"/>
      <c r="V4" s="160"/>
      <c r="W4" s="160"/>
      <c r="X4" s="160"/>
      <c r="Y4" s="20">
        <v>4</v>
      </c>
      <c r="Z4" s="12" t="s">
        <v>48</v>
      </c>
    </row>
    <row r="5" spans="2:26" ht="15.75" customHeight="1" x14ac:dyDescent="0.25">
      <c r="B5" s="190"/>
      <c r="C5" s="191"/>
      <c r="D5" s="159"/>
      <c r="E5" s="160"/>
      <c r="F5" s="160"/>
      <c r="G5" s="160"/>
      <c r="H5" s="160"/>
      <c r="I5" s="160"/>
      <c r="J5" s="160"/>
      <c r="K5" s="160"/>
      <c r="L5" s="160"/>
      <c r="M5" s="160"/>
      <c r="N5" s="160"/>
      <c r="O5" s="160"/>
      <c r="P5" s="160"/>
      <c r="Q5" s="160"/>
      <c r="R5" s="160"/>
      <c r="S5" s="160"/>
      <c r="T5" s="160"/>
      <c r="U5" s="160"/>
      <c r="V5" s="160"/>
      <c r="W5" s="160"/>
      <c r="X5" s="160"/>
      <c r="Y5" s="30" t="s">
        <v>30</v>
      </c>
      <c r="Z5" s="31"/>
    </row>
    <row r="6" spans="2:26" ht="15.75" customHeight="1" thickBot="1" x14ac:dyDescent="0.25">
      <c r="B6" s="192"/>
      <c r="C6" s="193"/>
      <c r="D6" s="162"/>
      <c r="E6" s="163"/>
      <c r="F6" s="163"/>
      <c r="G6" s="163"/>
      <c r="H6" s="163"/>
      <c r="I6" s="163"/>
      <c r="J6" s="163"/>
      <c r="K6" s="163"/>
      <c r="L6" s="163"/>
      <c r="M6" s="163"/>
      <c r="N6" s="163"/>
      <c r="O6" s="163"/>
      <c r="P6" s="163"/>
      <c r="Q6" s="163"/>
      <c r="R6" s="163"/>
      <c r="S6" s="163"/>
      <c r="T6" s="163"/>
      <c r="U6" s="163"/>
      <c r="V6" s="163"/>
      <c r="W6" s="163"/>
      <c r="X6" s="163"/>
      <c r="Y6" s="32">
        <v>43740</v>
      </c>
      <c r="Z6" s="33"/>
    </row>
    <row r="7" spans="2:26" ht="7.5" customHeight="1" thickBot="1" x14ac:dyDescent="0.45">
      <c r="B7" s="57"/>
      <c r="C7" s="9"/>
      <c r="D7" s="9"/>
      <c r="E7" s="10"/>
      <c r="F7" s="10"/>
      <c r="G7" s="10"/>
      <c r="H7" s="10"/>
      <c r="I7" s="10"/>
      <c r="J7" s="10"/>
      <c r="K7" s="10"/>
      <c r="L7" s="10"/>
      <c r="M7" s="10"/>
      <c r="N7" s="10"/>
      <c r="O7" s="10"/>
      <c r="P7" s="10"/>
      <c r="Q7" s="10"/>
      <c r="R7" s="10"/>
      <c r="S7" s="10"/>
      <c r="T7" s="10"/>
      <c r="U7" s="10"/>
      <c r="V7" s="10"/>
      <c r="W7" s="10"/>
      <c r="X7" s="10"/>
      <c r="Y7" s="10"/>
      <c r="Z7" s="58"/>
    </row>
    <row r="8" spans="2:26" ht="48.75" customHeight="1" thickBot="1" x14ac:dyDescent="0.25">
      <c r="B8" s="182" t="s">
        <v>57</v>
      </c>
      <c r="C8" s="183"/>
      <c r="D8" s="183"/>
      <c r="E8" s="183"/>
      <c r="F8" s="183"/>
      <c r="G8" s="183"/>
      <c r="H8" s="183"/>
      <c r="I8" s="183"/>
      <c r="J8" s="183"/>
      <c r="K8" s="183"/>
      <c r="L8" s="183"/>
      <c r="M8" s="183"/>
      <c r="N8" s="183"/>
      <c r="O8" s="183"/>
      <c r="P8" s="183"/>
      <c r="Q8" s="183"/>
      <c r="R8" s="183"/>
      <c r="S8" s="183"/>
      <c r="T8" s="183"/>
      <c r="U8" s="183"/>
      <c r="V8" s="183"/>
      <c r="W8" s="183"/>
      <c r="X8" s="183"/>
      <c r="Y8" s="183"/>
      <c r="Z8" s="184"/>
    </row>
    <row r="9" spans="2:26" ht="48.75" customHeight="1" thickBot="1" x14ac:dyDescent="0.25">
      <c r="B9" s="185" t="s">
        <v>56</v>
      </c>
      <c r="C9" s="186"/>
      <c r="D9" s="186"/>
      <c r="E9" s="186"/>
      <c r="F9" s="186"/>
      <c r="G9" s="186"/>
      <c r="H9" s="186"/>
      <c r="I9" s="186"/>
      <c r="J9" s="186"/>
      <c r="K9" s="186"/>
      <c r="L9" s="186"/>
      <c r="M9" s="186"/>
      <c r="N9" s="186"/>
      <c r="O9" s="186"/>
      <c r="P9" s="186"/>
      <c r="Q9" s="186"/>
      <c r="R9" s="186"/>
      <c r="S9" s="186"/>
      <c r="T9" s="186"/>
      <c r="U9" s="186"/>
      <c r="V9" s="186"/>
      <c r="W9" s="186"/>
      <c r="X9" s="186"/>
      <c r="Y9" s="186"/>
      <c r="Z9" s="187"/>
    </row>
    <row r="10" spans="2:26" ht="20.25" customHeight="1" thickBot="1" x14ac:dyDescent="0.25">
      <c r="B10" s="174" t="s">
        <v>5</v>
      </c>
      <c r="C10" s="28"/>
      <c r="D10" s="198" t="s">
        <v>53</v>
      </c>
      <c r="E10" s="199"/>
      <c r="F10" s="28"/>
      <c r="G10" s="28"/>
      <c r="H10" s="197" t="s">
        <v>3</v>
      </c>
      <c r="I10" s="197"/>
      <c r="J10" s="195" t="s">
        <v>6</v>
      </c>
      <c r="K10" s="195"/>
      <c r="L10" s="195"/>
      <c r="M10" s="195"/>
      <c r="N10" s="195" t="s">
        <v>8</v>
      </c>
      <c r="O10" s="195"/>
      <c r="P10" s="195"/>
      <c r="Q10" s="195"/>
      <c r="R10" s="195" t="s">
        <v>9</v>
      </c>
      <c r="S10" s="195"/>
      <c r="T10" s="195"/>
      <c r="U10" s="195"/>
      <c r="V10" s="44"/>
      <c r="W10" s="44"/>
      <c r="X10" s="195" t="s">
        <v>10</v>
      </c>
      <c r="Y10" s="195"/>
      <c r="Z10" s="47"/>
    </row>
    <row r="11" spans="2:26" ht="37.5" customHeight="1" thickBot="1" x14ac:dyDescent="0.25">
      <c r="B11" s="176"/>
      <c r="C11" s="34"/>
      <c r="D11" s="200"/>
      <c r="E11" s="201"/>
      <c r="F11" s="34"/>
      <c r="G11" s="34"/>
      <c r="H11" s="197"/>
      <c r="I11" s="197"/>
      <c r="J11" s="196" t="s">
        <v>74</v>
      </c>
      <c r="K11" s="196"/>
      <c r="L11" s="196"/>
      <c r="M11" s="45"/>
      <c r="N11" s="196" t="s">
        <v>74</v>
      </c>
      <c r="O11" s="196"/>
      <c r="P11" s="196"/>
      <c r="Q11" s="45"/>
      <c r="R11" s="196" t="s">
        <v>74</v>
      </c>
      <c r="S11" s="196"/>
      <c r="T11" s="196"/>
      <c r="U11" s="45"/>
      <c r="V11" s="196" t="s">
        <v>74</v>
      </c>
      <c r="W11" s="196"/>
      <c r="X11" s="196"/>
      <c r="Y11" s="45"/>
      <c r="Z11" s="48"/>
    </row>
    <row r="12" spans="2:26" ht="40.5" customHeight="1" thickBot="1" x14ac:dyDescent="0.25">
      <c r="B12" s="175"/>
      <c r="C12" s="29" t="s">
        <v>31</v>
      </c>
      <c r="D12" s="50" t="s">
        <v>39</v>
      </c>
      <c r="E12" s="50" t="s">
        <v>54</v>
      </c>
      <c r="F12" s="34" t="s">
        <v>73</v>
      </c>
      <c r="G12" s="34" t="s">
        <v>45</v>
      </c>
      <c r="H12" s="51" t="s">
        <v>2</v>
      </c>
      <c r="I12" s="52" t="s">
        <v>46</v>
      </c>
      <c r="J12" s="52" t="s">
        <v>59</v>
      </c>
      <c r="K12" s="52" t="s">
        <v>58</v>
      </c>
      <c r="L12" s="52" t="s">
        <v>60</v>
      </c>
      <c r="M12" s="46" t="s">
        <v>49</v>
      </c>
      <c r="N12" s="52" t="s">
        <v>59</v>
      </c>
      <c r="O12" s="52" t="s">
        <v>58</v>
      </c>
      <c r="P12" s="52" t="s">
        <v>60</v>
      </c>
      <c r="Q12" s="46" t="s">
        <v>49</v>
      </c>
      <c r="R12" s="52" t="s">
        <v>59</v>
      </c>
      <c r="S12" s="52" t="s">
        <v>58</v>
      </c>
      <c r="T12" s="52" t="s">
        <v>60</v>
      </c>
      <c r="U12" s="46" t="s">
        <v>49</v>
      </c>
      <c r="V12" s="52" t="s">
        <v>59</v>
      </c>
      <c r="W12" s="52" t="s">
        <v>58</v>
      </c>
      <c r="X12" s="52" t="s">
        <v>60</v>
      </c>
      <c r="Y12" s="46" t="s">
        <v>49</v>
      </c>
      <c r="Z12" s="49" t="s">
        <v>0</v>
      </c>
    </row>
    <row r="13" spans="2:26" ht="191.25" x14ac:dyDescent="0.2">
      <c r="B13" s="103">
        <f>'08-FR-25 (Pág. 1)'!B12</f>
        <v>1</v>
      </c>
      <c r="C13" s="104" t="str">
        <f>'08-FR-25 (Pág. 1)'!C12</f>
        <v>14- SERVICIO AL USUARIO</v>
      </c>
      <c r="D13" s="105" t="str">
        <f>'08-FR-25 (Pág. 1)'!F12</f>
        <v>NO CONFORMIDAD</v>
      </c>
      <c r="E13" s="106" t="str">
        <f>'08-FR-25 (Pág. 1)'!G12</f>
        <v>Se evidencia una no conformidad en el procedimiento 14-PT-04 de fecha 27/03/2017 denominado “Atención Ventanilla Anticorrupción“ y específicamente en los pasos 2 y 6, el cual hace referencia en su actividad a la utilización del formato 14-RE-09, y se está utilizando el formato 15-RE-09 versión 2 de fecha 16/09/2016,  en el cual se registra el  consolidado de la relación de las quejas contra funcionarios de la Personería de Bogotá, del periodo comprendido entre el 1 al 31 de julio de 2019, dicho hallazgo estaría incumpliendo un requisito de la norma ISO 9001 en su capítulo 7.5.2 en su literal B y C al no asegurarse de la utilización de los formatos aprobados.</v>
      </c>
      <c r="F13" s="107" t="str">
        <f>'08-FR-25 (Pág. 1)'!I12</f>
        <v>Capacitación al funcionario que atiende la ventanilla Anticorrupción, para que utilizará el formato vigente 14-RE-09 del 27/03/2017</v>
      </c>
      <c r="G13" s="107" t="str">
        <f>'08-FR-25 (Pág. 1)'!J12</f>
        <v>Capacitación</v>
      </c>
      <c r="H13" s="108">
        <f>'08-FR-25 (Pág. 1)'!N12</f>
        <v>43721</v>
      </c>
      <c r="I13" s="108">
        <f>'08-FR-25 (Pág. 1)'!O12</f>
        <v>43721</v>
      </c>
      <c r="J13" s="109"/>
      <c r="K13" s="109"/>
      <c r="L13" s="110" t="str">
        <f>IF(J13="","",K13/J13)</f>
        <v/>
      </c>
      <c r="M13" s="111"/>
      <c r="N13" s="109"/>
      <c r="O13" s="109"/>
      <c r="P13" s="110" t="str">
        <f>IF(N13="","",O13/N13)</f>
        <v/>
      </c>
      <c r="Q13" s="111"/>
      <c r="R13" s="109">
        <v>100</v>
      </c>
      <c r="S13" s="134">
        <v>100</v>
      </c>
      <c r="T13" s="110">
        <f>IF(R13="","",S13/R13)</f>
        <v>1</v>
      </c>
      <c r="U13" s="136" t="s">
        <v>122</v>
      </c>
      <c r="V13" s="109"/>
      <c r="W13" s="109"/>
      <c r="X13" s="110" t="str">
        <f>IF(V13="","",W13/V13)</f>
        <v/>
      </c>
      <c r="Y13" s="111"/>
      <c r="Z13" s="112"/>
    </row>
    <row r="14" spans="2:26" ht="127.5" x14ac:dyDescent="0.2">
      <c r="B14" s="98">
        <f>'08-FR-25 (Pág. 1)'!B13</f>
        <v>2</v>
      </c>
      <c r="C14" s="99" t="str">
        <f>'08-FR-25 (Pág. 1)'!C13</f>
        <v>14- SERVICIO AL USUARIO</v>
      </c>
      <c r="D14" s="100" t="str">
        <f>'08-FR-25 (Pág. 1)'!F13</f>
        <v>NO CONFORMIDAD</v>
      </c>
      <c r="E14" s="101" t="str">
        <f>'08-FR-25 (Pág. 1)'!G13</f>
        <v>Al verificar los formatos actualizados y disponibles en la intranet se evidencia que existe el formato código 14-RE-16 de fecha 27-03-2017 versión 02, al verificar las evidencias aportadas se encuentra 15-RE-09 versión 1 de 16/09/2015 con numero radicado de CORDIS 2019ER618952 de fecha 6/05/2019, por lo que se refleja el incumplimiento al requisito de la NTC ISO 9001 específicamente el numeral 7.5.2 Creación y actualización de la información documentada.</v>
      </c>
      <c r="F14" s="102" t="str">
        <f>'08-FR-25 (Pág. 1)'!I13</f>
        <v>Capacitación al funcionario que atiende la ventanilla Anticorrupción, para que utilizará el formato vigente 14-RE-16 del 27/03/2017 versión 2</v>
      </c>
      <c r="G14" s="102" t="str">
        <f>'08-FR-25 (Pág. 1)'!J13</f>
        <v>Capacitación</v>
      </c>
      <c r="H14" s="83">
        <f>'08-FR-25 (Pág. 1)'!N13</f>
        <v>43721</v>
      </c>
      <c r="I14" s="83">
        <f>'08-FR-25 (Pág. 1)'!O13</f>
        <v>43721</v>
      </c>
      <c r="J14" s="84"/>
      <c r="K14" s="84"/>
      <c r="L14" s="85" t="str">
        <f t="shared" ref="L14:L42" si="0">IF(J14="","",K14/J14)</f>
        <v/>
      </c>
      <c r="M14" s="86"/>
      <c r="N14" s="84"/>
      <c r="O14" s="84"/>
      <c r="P14" s="85" t="str">
        <f t="shared" ref="P14:P42" si="1">IF(N14="","",O14/N14)</f>
        <v/>
      </c>
      <c r="Q14" s="86"/>
      <c r="R14" s="137">
        <v>100</v>
      </c>
      <c r="S14" s="138">
        <v>100</v>
      </c>
      <c r="T14" s="85">
        <f t="shared" ref="T14:T42" si="2">IF(R14="","",S14/R14)</f>
        <v>1</v>
      </c>
      <c r="U14" s="96" t="s">
        <v>122</v>
      </c>
      <c r="V14" s="84"/>
      <c r="W14" s="84"/>
      <c r="X14" s="85" t="str">
        <f t="shared" ref="X14:X42" si="3">IF(V14="","",W14/V14)</f>
        <v/>
      </c>
      <c r="Y14" s="86"/>
      <c r="Z14" s="87"/>
    </row>
    <row r="15" spans="2:26" ht="102" x14ac:dyDescent="0.2">
      <c r="B15" s="88">
        <f>'08-FR-25 (Pág. 1)'!B14</f>
        <v>1</v>
      </c>
      <c r="C15" s="89" t="str">
        <f>'08-FR-25 (Pág. 1)'!C14</f>
        <v>14- SERVICIO AL USUARIO</v>
      </c>
      <c r="D15" s="90" t="str">
        <f>'08-FR-25 (Pág. 1)'!F14</f>
        <v>OPORTUNIDAD DE MEJORA</v>
      </c>
      <c r="E15" s="91" t="str">
        <f>'08-FR-25 (Pág. 1)'!G14</f>
        <v>Se recomienda que el proceso tenga en cuenta lo descrito en el numeral 4.1 y 4.2 de la ISO 9001 de 2015, las cuales son pertinentes al sistema de gestión de calidad y por ser proceso transversal a la organización debe tener conocimiento específico ya que dicho proceso debido  a que consolida  y presenta información para la revisión por la dirección.</v>
      </c>
      <c r="F15" s="92" t="str">
        <f>'08-FR-25 (Pág. 1)'!I14</f>
        <v>Elaborar el documento de requisitos (necesidades y expectativas) de las partes interesadas del proceso “Servicio al Usuario”.</v>
      </c>
      <c r="G15" s="92" t="str">
        <f>'08-FR-25 (Pág. 1)'!J14</f>
        <v>Documento de requisitos (necesidades y expectativas) de las partes interesadas</v>
      </c>
      <c r="H15" s="93">
        <f>'08-FR-25 (Pág. 1)'!N14</f>
        <v>43721</v>
      </c>
      <c r="I15" s="93">
        <f>'08-FR-25 (Pág. 1)'!O14</f>
        <v>43753</v>
      </c>
      <c r="J15" s="94"/>
      <c r="K15" s="94"/>
      <c r="L15" s="95" t="str">
        <f t="shared" si="0"/>
        <v/>
      </c>
      <c r="M15" s="96"/>
      <c r="N15" s="94"/>
      <c r="O15" s="94"/>
      <c r="P15" s="95" t="str">
        <f t="shared" si="1"/>
        <v/>
      </c>
      <c r="Q15" s="96"/>
      <c r="R15" s="133"/>
      <c r="S15" s="133"/>
      <c r="T15" s="95" t="str">
        <f t="shared" si="2"/>
        <v/>
      </c>
      <c r="U15" s="135"/>
      <c r="V15" s="94">
        <v>100</v>
      </c>
      <c r="W15" s="94"/>
      <c r="X15" s="95">
        <f t="shared" si="3"/>
        <v>0</v>
      </c>
      <c r="Y15" s="96"/>
      <c r="Z15" s="97"/>
    </row>
    <row r="16" spans="2:26" ht="102" x14ac:dyDescent="0.2">
      <c r="B16" s="88">
        <f>'08-FR-25 (Pág. 1)'!B15</f>
        <v>2</v>
      </c>
      <c r="C16" s="89" t="str">
        <f>'08-FR-25 (Pág. 1)'!C15</f>
        <v>14- SERVICIO AL USUARIO</v>
      </c>
      <c r="D16" s="90" t="str">
        <f>'08-FR-25 (Pág. 1)'!F15</f>
        <v>OPORTUNIDAD DE MEJORA</v>
      </c>
      <c r="E16" s="91" t="str">
        <f>'08-FR-25 (Pág. 1)'!G15</f>
        <v>El proceso debería efectuar socialización de su función con todas las personas de la entidad, con el fin que tenga una comprensión especifica del objetivo del proceso y su alcance.</v>
      </c>
      <c r="F16" s="92" t="str">
        <f>'08-FR-25 (Pág. 1)'!I15</f>
        <v>La Secretaria General, realizará a corte 15 de octubre del año en curso, una presentación para socializar el Proceso Servicio al Usuario, a través de una campaña masiva por correo electrónico a todos los funcionarios, apoyándonos en piezas graficas como banners, protectores de pantalla, flyer, entre otros, con el fin de dar a conocer la función.</v>
      </c>
      <c r="G16" s="92" t="str">
        <f>'08-FR-25 (Pág. 1)'!J15</f>
        <v>Campaña masiva por medios electronicos</v>
      </c>
      <c r="H16" s="93">
        <f>'08-FR-25 (Pág. 1)'!N15</f>
        <v>43721</v>
      </c>
      <c r="I16" s="93">
        <f>'08-FR-25 (Pág. 1)'!O15</f>
        <v>43753</v>
      </c>
      <c r="J16" s="94"/>
      <c r="K16" s="94"/>
      <c r="L16" s="95" t="str">
        <f t="shared" si="0"/>
        <v/>
      </c>
      <c r="M16" s="96"/>
      <c r="N16" s="94"/>
      <c r="O16" s="94"/>
      <c r="P16" s="95" t="str">
        <f t="shared" si="1"/>
        <v/>
      </c>
      <c r="Q16" s="96"/>
      <c r="R16" s="94"/>
      <c r="S16" s="94"/>
      <c r="T16" s="95" t="str">
        <f t="shared" si="2"/>
        <v/>
      </c>
      <c r="U16" s="96"/>
      <c r="V16" s="94">
        <v>100</v>
      </c>
      <c r="W16" s="94"/>
      <c r="X16" s="95">
        <f t="shared" si="3"/>
        <v>0</v>
      </c>
      <c r="Y16" s="96"/>
      <c r="Z16" s="97"/>
    </row>
    <row r="17" spans="2:26" ht="140.25" x14ac:dyDescent="0.2">
      <c r="B17" s="88">
        <f>'08-FR-25 (Pág. 1)'!B16</f>
        <v>3</v>
      </c>
      <c r="C17" s="89" t="str">
        <f>'08-FR-25 (Pág. 1)'!C16</f>
        <v>14- SERVICIO AL USUARIO</v>
      </c>
      <c r="D17" s="90" t="str">
        <f>'08-FR-25 (Pág. 1)'!F16</f>
        <v>OPORTUNIDAD DE MEJORA</v>
      </c>
      <c r="E17" s="91" t="str">
        <f>'08-FR-25 (Pág. 1)'!G16</f>
        <v>Se sugiere al proceso revisar las acciones descritas en el mapa de riesgos y definir las estrategias de manera clara. Puesto que los controles deberán estar asociados a dichas acciones. Así mismo revisar los controles que describen ya que aparecen las acciones a implementar, los controles debe generar seguimiento e información para la evidencia de su efectividad directa con el evento del riesgo, no se evidencia seguimiento y medición a tiempos de espera.</v>
      </c>
      <c r="F17" s="92" t="str">
        <f>'08-FR-25 (Pág. 1)'!I16</f>
        <v>Actualización del mapa de riesgos del proceso</v>
      </c>
      <c r="G17" s="92" t="str">
        <f>'08-FR-25 (Pág. 1)'!J16</f>
        <v>Actualización del mapa de riesgos del proceso</v>
      </c>
      <c r="H17" s="93">
        <f>'08-FR-25 (Pág. 1)'!N16</f>
        <v>43721</v>
      </c>
      <c r="I17" s="93">
        <f>'08-FR-25 (Pág. 1)'!O16</f>
        <v>43734</v>
      </c>
      <c r="J17" s="94"/>
      <c r="K17" s="94"/>
      <c r="L17" s="95" t="str">
        <f t="shared" si="0"/>
        <v/>
      </c>
      <c r="M17" s="96"/>
      <c r="N17" s="94"/>
      <c r="O17" s="94"/>
      <c r="P17" s="95" t="str">
        <f t="shared" si="1"/>
        <v/>
      </c>
      <c r="Q17" s="96"/>
      <c r="R17" s="137">
        <v>100</v>
      </c>
      <c r="S17" s="139">
        <v>100</v>
      </c>
      <c r="T17" s="95">
        <f t="shared" si="2"/>
        <v>1</v>
      </c>
      <c r="U17" s="140" t="s">
        <v>153</v>
      </c>
      <c r="V17" s="94"/>
      <c r="W17" s="94"/>
      <c r="X17" s="95" t="str">
        <f t="shared" si="3"/>
        <v/>
      </c>
      <c r="Y17" s="96"/>
      <c r="Z17" s="97"/>
    </row>
    <row r="18" spans="2:26" ht="51" x14ac:dyDescent="0.2">
      <c r="B18" s="88">
        <f>'08-FR-25 (Pág. 1)'!B17</f>
        <v>4</v>
      </c>
      <c r="C18" s="89" t="str">
        <f>'08-FR-25 (Pág. 1)'!C17</f>
        <v>14- SERVICIO AL USUARIO</v>
      </c>
      <c r="D18" s="90" t="str">
        <f>'08-FR-25 (Pág. 1)'!F17</f>
        <v>OPORTUNIDAD DE MEJORA</v>
      </c>
      <c r="E18" s="91" t="str">
        <f>'08-FR-25 (Pág. 1)'!G17</f>
        <v>Los riesgos están asociados a los objetivos del proceso, por lo que se sugiere revisar que el objetivo de la matriz de riesgos debido a que no es coherente con el objetivo de la caracterización.</v>
      </c>
      <c r="F18" s="92" t="str">
        <f>'08-FR-25 (Pág. 1)'!I17</f>
        <v>Corregir el objetivo del proceso en la matriz de riesgos acorde a la caracterización del Proceso de Servicio al Usuario</v>
      </c>
      <c r="G18" s="92" t="str">
        <f>'08-FR-25 (Pág. 1)'!J17</f>
        <v>Correción del objetivo del mapa de riesgo del proceso</v>
      </c>
      <c r="H18" s="93">
        <f>'08-FR-25 (Pág. 1)'!N17</f>
        <v>43721</v>
      </c>
      <c r="I18" s="93">
        <f>'08-FR-25 (Pág. 1)'!O17</f>
        <v>43734</v>
      </c>
      <c r="J18" s="94"/>
      <c r="K18" s="94"/>
      <c r="L18" s="95" t="str">
        <f t="shared" si="0"/>
        <v/>
      </c>
      <c r="M18" s="96"/>
      <c r="N18" s="94"/>
      <c r="O18" s="94"/>
      <c r="P18" s="95" t="str">
        <f t="shared" si="1"/>
        <v/>
      </c>
      <c r="Q18" s="96"/>
      <c r="R18" s="133">
        <v>100</v>
      </c>
      <c r="S18" s="133">
        <v>100</v>
      </c>
      <c r="T18" s="85">
        <f t="shared" si="2"/>
        <v>1</v>
      </c>
      <c r="U18" s="135" t="s">
        <v>155</v>
      </c>
      <c r="V18" s="94"/>
      <c r="W18" s="94"/>
      <c r="X18" s="95" t="str">
        <f t="shared" si="3"/>
        <v/>
      </c>
      <c r="Y18" s="96"/>
      <c r="Z18" s="97"/>
    </row>
    <row r="19" spans="2:26" ht="89.25" x14ac:dyDescent="0.2">
      <c r="B19" s="88">
        <f>'08-FR-25 (Pág. 1)'!B18</f>
        <v>5</v>
      </c>
      <c r="C19" s="89" t="str">
        <f>'08-FR-25 (Pág. 1)'!C18</f>
        <v>14- SERVICIO AL USUARIO</v>
      </c>
      <c r="D19" s="90" t="str">
        <f>'08-FR-25 (Pág. 1)'!F18</f>
        <v>OPORTUNIDAD DE MEJORA</v>
      </c>
      <c r="E19" s="91" t="str">
        <f>'08-FR-25 (Pág. 1)'!G18</f>
        <v>Dado que el servicio esencial de la Personería de Bogotá es la asesoría, orientación e intervención, se recomienda crear un procedimiento específico que refiera los lineamientos pertinentes para la atención y dirección al usuario aplicando los requisitos del cliente, legales, entidad y los de la ISO.</v>
      </c>
      <c r="F19" s="92" t="str">
        <f>'08-FR-25 (Pág. 1)'!I18</f>
        <v>Definir un documento para dar lineamientos del servicio al usuario</v>
      </c>
      <c r="G19" s="92" t="str">
        <f>'08-FR-25 (Pág. 1)'!J18</f>
        <v>Documento controlado del proceso para el servicio al usuario</v>
      </c>
      <c r="H19" s="93">
        <f>'08-FR-25 (Pág. 1)'!N18</f>
        <v>43745</v>
      </c>
      <c r="I19" s="93">
        <f>'08-FR-25 (Pág. 1)'!O18</f>
        <v>43799</v>
      </c>
      <c r="J19" s="94"/>
      <c r="K19" s="94"/>
      <c r="L19" s="95" t="str">
        <f t="shared" si="0"/>
        <v/>
      </c>
      <c r="M19" s="96"/>
      <c r="N19" s="94"/>
      <c r="O19" s="94"/>
      <c r="P19" s="95" t="str">
        <f t="shared" si="1"/>
        <v/>
      </c>
      <c r="Q19" s="96"/>
      <c r="R19" s="94"/>
      <c r="S19" s="94"/>
      <c r="T19" s="95" t="str">
        <f t="shared" si="2"/>
        <v/>
      </c>
      <c r="U19" s="96"/>
      <c r="V19" s="94">
        <v>100</v>
      </c>
      <c r="W19" s="94"/>
      <c r="X19" s="95">
        <f t="shared" si="3"/>
        <v>0</v>
      </c>
      <c r="Y19" s="96"/>
      <c r="Z19" s="97"/>
    </row>
    <row r="20" spans="2:26" ht="153" x14ac:dyDescent="0.2">
      <c r="B20" s="88">
        <f>'08-FR-25 (Pág. 1)'!B19</f>
        <v>6</v>
      </c>
      <c r="C20" s="89" t="str">
        <f>'08-FR-25 (Pág. 1)'!C19</f>
        <v>14- SERVICIO AL USUARIO</v>
      </c>
      <c r="D20" s="90" t="str">
        <f>'08-FR-25 (Pág. 1)'!F19</f>
        <v>OPORTUNIDAD DE MEJORA</v>
      </c>
      <c r="E20" s="91" t="str">
        <f>'08-FR-25 (Pág. 1)'!G19</f>
        <v>El procedimiento que existe se sugiere a la Dirección de Planeación revisar y asesorar las actividades descritas 1 y 2, específicamente el procedimiento 14-PT-06 debido a que un procedimiento debe contener la descripción especifica de la forma como llevar a cabo o desarrollar un tarea de manera correcta desde el comienzo hasta el final, dividida en un conjunto de pasos consecutivos o sistemáticos y dichas actividades no son consecutivas, pues obedecen a mejoras definidas en mesa técnica las cuales ya se cumplieron.</v>
      </c>
      <c r="F20" s="92" t="str">
        <f>'08-FR-25 (Pág. 1)'!I19</f>
        <v>Ajustar el documento 14-PT-06</v>
      </c>
      <c r="G20" s="92" t="str">
        <f>'08-FR-25 (Pág. 1)'!J19</f>
        <v>Procedimiento ajustado</v>
      </c>
      <c r="H20" s="93">
        <f>'08-FR-25 (Pág. 1)'!N19</f>
        <v>43721</v>
      </c>
      <c r="I20" s="93">
        <f>'08-FR-25 (Pág. 1)'!O19</f>
        <v>43768</v>
      </c>
      <c r="J20" s="94"/>
      <c r="K20" s="94"/>
      <c r="L20" s="95" t="str">
        <f t="shared" si="0"/>
        <v/>
      </c>
      <c r="M20" s="96"/>
      <c r="N20" s="94"/>
      <c r="O20" s="94"/>
      <c r="P20" s="95" t="str">
        <f t="shared" si="1"/>
        <v/>
      </c>
      <c r="Q20" s="96"/>
      <c r="R20" s="94"/>
      <c r="S20" s="94"/>
      <c r="T20" s="95" t="str">
        <f t="shared" si="2"/>
        <v/>
      </c>
      <c r="U20" s="96"/>
      <c r="V20" s="94">
        <v>100</v>
      </c>
      <c r="W20" s="94"/>
      <c r="X20" s="95">
        <f t="shared" si="3"/>
        <v>0</v>
      </c>
      <c r="Y20" s="96"/>
      <c r="Z20" s="97"/>
    </row>
    <row r="21" spans="2:26" ht="38.25" x14ac:dyDescent="0.2">
      <c r="B21" s="88">
        <f>'08-FR-25 (Pág. 1)'!B20</f>
        <v>7</v>
      </c>
      <c r="C21" s="89" t="str">
        <f>'08-FR-25 (Pág. 1)'!C20</f>
        <v>14- SERVICIO AL USUARIO</v>
      </c>
      <c r="D21" s="90" t="str">
        <f>'08-FR-25 (Pág. 1)'!F20</f>
        <v>OPORTUNIDAD DE MEJORA</v>
      </c>
      <c r="E21" s="91" t="str">
        <f>'08-FR-25 (Pág. 1)'!G20</f>
        <v>Se debe revisar si el protocolo va a ser parte documentada del proceso de Servicio al Usuario, por las razones expuestas por el referente.</v>
      </c>
      <c r="F21" s="92" t="str">
        <f>'08-FR-25 (Pág. 1)'!I20</f>
        <v>Realizar una mesa de trabajo con el apoyo de la Dirección de Planeación para revisar y analizar el documento 14-PC-01</v>
      </c>
      <c r="G21" s="92" t="str">
        <f>'08-FR-25 (Pág. 1)'!J20</f>
        <v xml:space="preserve">Mesa de trabajo de revisión.
</v>
      </c>
      <c r="H21" s="93">
        <f>'08-FR-25 (Pág. 1)'!N20</f>
        <v>43721</v>
      </c>
      <c r="I21" s="93">
        <f>'08-FR-25 (Pág. 1)'!O20</f>
        <v>43753</v>
      </c>
      <c r="J21" s="94"/>
      <c r="K21" s="94"/>
      <c r="L21" s="95" t="str">
        <f t="shared" si="0"/>
        <v/>
      </c>
      <c r="M21" s="96"/>
      <c r="N21" s="94"/>
      <c r="O21" s="94"/>
      <c r="P21" s="95" t="str">
        <f t="shared" si="1"/>
        <v/>
      </c>
      <c r="Q21" s="96"/>
      <c r="R21" s="94"/>
      <c r="S21" s="94"/>
      <c r="T21" s="95" t="str">
        <f t="shared" si="2"/>
        <v/>
      </c>
      <c r="U21" s="96"/>
      <c r="V21" s="94">
        <v>100</v>
      </c>
      <c r="W21" s="94"/>
      <c r="X21" s="95">
        <f t="shared" si="3"/>
        <v>0</v>
      </c>
      <c r="Y21" s="96"/>
      <c r="Z21" s="97"/>
    </row>
    <row r="22" spans="2:26" ht="140.25" x14ac:dyDescent="0.2">
      <c r="B22" s="88">
        <f>'08-FR-25 (Pág. 1)'!B21</f>
        <v>8</v>
      </c>
      <c r="C22" s="89" t="str">
        <f>'08-FR-25 (Pág. 1)'!C21</f>
        <v>14- SERVICIO AL USUARIO</v>
      </c>
      <c r="D22" s="90" t="str">
        <f>'08-FR-25 (Pág. 1)'!F21</f>
        <v>OPORTUNIDAD DE MEJORA</v>
      </c>
      <c r="E22" s="91" t="str">
        <f>'08-FR-25 (Pág. 1)'!G21</f>
        <v>Se debe revisar y definir el objetivo del proceso en la matriz de riesgo y caracterización.</v>
      </c>
      <c r="F22" s="92" t="str">
        <f>'08-FR-25 (Pág. 1)'!I21</f>
        <v>El proceso de servicio al usuario fue creado por el Comité Institucional de Gestión y Desempeño con el objetivo que está plasmado en la caracterización del proceso, así mismo esta caracterización es el resultado de las mesas técnicas realizadas con la participación del equipo asesor en calidad, la Dirección de Planeación y los procesos misionales.
Por las razones anteriormente expuestas, el proceso no acepta esta recomendación y no va a realizar tratamiento.</v>
      </c>
      <c r="G22" s="92" t="str">
        <f>'08-FR-25 (Pág. 1)'!J21</f>
        <v>No aplica</v>
      </c>
      <c r="H22" s="93" t="str">
        <f>'08-FR-25 (Pág. 1)'!N21</f>
        <v>No aplica</v>
      </c>
      <c r="I22" s="93" t="str">
        <f>'08-FR-25 (Pág. 1)'!O21</f>
        <v>No aplica</v>
      </c>
      <c r="J22" s="94"/>
      <c r="K22" s="94"/>
      <c r="L22" s="95" t="str">
        <f t="shared" si="0"/>
        <v/>
      </c>
      <c r="M22" s="96"/>
      <c r="N22" s="94"/>
      <c r="O22" s="94"/>
      <c r="P22" s="95" t="str">
        <f t="shared" si="1"/>
        <v/>
      </c>
      <c r="Q22" s="96"/>
      <c r="R22" s="94"/>
      <c r="S22" s="94"/>
      <c r="T22" s="95" t="str">
        <f t="shared" si="2"/>
        <v/>
      </c>
      <c r="U22" s="96"/>
      <c r="V22" s="94"/>
      <c r="W22" s="94"/>
      <c r="X22" s="95" t="str">
        <f t="shared" si="3"/>
        <v/>
      </c>
      <c r="Y22" s="96"/>
      <c r="Z22" s="97"/>
    </row>
    <row r="23" spans="2:26" ht="102" x14ac:dyDescent="0.2">
      <c r="B23" s="88">
        <f>'08-FR-25 (Pág. 1)'!B22</f>
        <v>9</v>
      </c>
      <c r="C23" s="89" t="str">
        <f>'08-FR-25 (Pág. 1)'!C22</f>
        <v>14- SERVICIO AL USUARIO</v>
      </c>
      <c r="D23" s="90" t="str">
        <f>'08-FR-25 (Pág. 1)'!F22</f>
        <v>OPORTUNIDAD DE MEJORA</v>
      </c>
      <c r="E23" s="91" t="str">
        <f>'08-FR-25 (Pág. 1)'!G22</f>
        <v>Se recomienda una vez definida las directrices, de documentos, procedimientos, protocolos de atención deben ser conocidos por todas las personas que aportan al proceso.</v>
      </c>
      <c r="F23" s="92" t="str">
        <f>'08-FR-25 (Pág. 1)'!I22</f>
        <v>La Secretaria General, realizará a corte 15 de octubre del año en curso, una presentación para socializar el Proceso Servicio al Usuario, a través de una campaña masiva por correo electrónico a todos los funcionarios, apoyándonos en piezas graficas como banners, protectores de pantalla, flyer, entre otros, con el fin de dar a conocer la función.</v>
      </c>
      <c r="G23" s="92" t="str">
        <f>'08-FR-25 (Pág. 1)'!J22</f>
        <v>Campaña masiva por medios electronicos</v>
      </c>
      <c r="H23" s="93">
        <f>'08-FR-25 (Pág. 1)'!N22</f>
        <v>43721</v>
      </c>
      <c r="I23" s="93">
        <f>'08-FR-25 (Pág. 1)'!O22</f>
        <v>43753</v>
      </c>
      <c r="J23" s="94"/>
      <c r="K23" s="94"/>
      <c r="L23" s="95" t="str">
        <f t="shared" si="0"/>
        <v/>
      </c>
      <c r="M23" s="96"/>
      <c r="N23" s="94"/>
      <c r="O23" s="94"/>
      <c r="P23" s="95" t="str">
        <f t="shared" si="1"/>
        <v/>
      </c>
      <c r="Q23" s="96"/>
      <c r="R23" s="94"/>
      <c r="S23" s="94"/>
      <c r="T23" s="95" t="str">
        <f t="shared" si="2"/>
        <v/>
      </c>
      <c r="U23" s="96"/>
      <c r="V23" s="94">
        <v>100</v>
      </c>
      <c r="W23" s="94"/>
      <c r="X23" s="95">
        <f t="shared" si="3"/>
        <v>0</v>
      </c>
      <c r="Y23" s="96"/>
      <c r="Z23" s="97"/>
    </row>
    <row r="24" spans="2:26" ht="51" x14ac:dyDescent="0.2">
      <c r="B24" s="88">
        <f>'08-FR-25 (Pág. 1)'!B23</f>
        <v>10</v>
      </c>
      <c r="C24" s="89" t="str">
        <f>'08-FR-25 (Pág. 1)'!C23</f>
        <v>14- SERVICIO AL USUARIO</v>
      </c>
      <c r="D24" s="90" t="str">
        <f>'08-FR-25 (Pág. 1)'!F23</f>
        <v>OPORTUNIDAD DE MEJORA</v>
      </c>
      <c r="E24" s="91" t="str">
        <f>'08-FR-25 (Pág. 1)'!G23</f>
        <v>Se recomienda solicitar revisión de TRD e incluir series y subseries y tipos documentales de lo que produce el proceso “Servicio al Usuario” si se considera pertinente separar la TRD.</v>
      </c>
      <c r="F24" s="92" t="str">
        <f>'08-FR-25 (Pág. 1)'!I23</f>
        <v xml:space="preserve">Solicitar la orientación de Gestión documental para solucionar el tema y proceder según sus instrucciones </v>
      </c>
      <c r="G24" s="92" t="str">
        <f>'08-FR-25 (Pág. 1)'!J23</f>
        <v>Concepto del Proceso de Gestíon Documental</v>
      </c>
      <c r="H24" s="93">
        <f>'08-FR-25 (Pág. 1)'!N23</f>
        <v>43721</v>
      </c>
      <c r="I24" s="93">
        <f>'08-FR-25 (Pág. 1)'!O23</f>
        <v>43753</v>
      </c>
      <c r="J24" s="94"/>
      <c r="K24" s="94"/>
      <c r="L24" s="95" t="str">
        <f t="shared" si="0"/>
        <v/>
      </c>
      <c r="M24" s="96"/>
      <c r="N24" s="94"/>
      <c r="O24" s="94"/>
      <c r="P24" s="95" t="str">
        <f t="shared" si="1"/>
        <v/>
      </c>
      <c r="Q24" s="96"/>
      <c r="R24" s="94"/>
      <c r="S24" s="94"/>
      <c r="T24" s="95" t="str">
        <f t="shared" si="2"/>
        <v/>
      </c>
      <c r="U24" s="96"/>
      <c r="V24" s="94">
        <v>100</v>
      </c>
      <c r="W24" s="94"/>
      <c r="X24" s="95">
        <f t="shared" si="3"/>
        <v>0</v>
      </c>
      <c r="Y24" s="96"/>
      <c r="Z24" s="97"/>
    </row>
    <row r="25" spans="2:26" ht="51" x14ac:dyDescent="0.2">
      <c r="B25" s="88">
        <f>'08-FR-25 (Pág. 1)'!B24</f>
        <v>11</v>
      </c>
      <c r="C25" s="89" t="str">
        <f>'08-FR-25 (Pág. 1)'!C24</f>
        <v>14- SERVICIO AL USUARIO</v>
      </c>
      <c r="D25" s="90" t="str">
        <f>'08-FR-25 (Pág. 1)'!F24</f>
        <v>OPORTUNIDAD DE MEJORA</v>
      </c>
      <c r="E25" s="91" t="str">
        <f>'08-FR-25 (Pág. 1)'!G24</f>
        <v>Se recomienda al proceso de gestión documental, revisar la viabilidad de que las TDR sean establecidas conforma al principio del SGC enfoque basados procesos.</v>
      </c>
      <c r="F25" s="92" t="str">
        <f>'08-FR-25 (Pág. 1)'!I24</f>
        <v xml:space="preserve">Solicitar la orientación de Gestión documental para solucionar el tema y proceder según sus instrucciones </v>
      </c>
      <c r="G25" s="92" t="str">
        <f>'08-FR-25 (Pág. 1)'!J24</f>
        <v>Concepto del Proceso de Gestíon Documental</v>
      </c>
      <c r="H25" s="93">
        <f>'08-FR-25 (Pág. 1)'!N24</f>
        <v>43721</v>
      </c>
      <c r="I25" s="93">
        <f>'08-FR-25 (Pág. 1)'!O24</f>
        <v>43753</v>
      </c>
      <c r="J25" s="94"/>
      <c r="K25" s="94"/>
      <c r="L25" s="95" t="str">
        <f t="shared" si="0"/>
        <v/>
      </c>
      <c r="M25" s="96"/>
      <c r="N25" s="94"/>
      <c r="O25" s="94"/>
      <c r="P25" s="95" t="str">
        <f t="shared" si="1"/>
        <v/>
      </c>
      <c r="Q25" s="96"/>
      <c r="R25" s="94"/>
      <c r="S25" s="94"/>
      <c r="T25" s="95" t="str">
        <f t="shared" si="2"/>
        <v/>
      </c>
      <c r="U25" s="96"/>
      <c r="V25" s="94">
        <v>100</v>
      </c>
      <c r="W25" s="94"/>
      <c r="X25" s="95">
        <f t="shared" si="3"/>
        <v>0</v>
      </c>
      <c r="Y25" s="96"/>
      <c r="Z25" s="97"/>
    </row>
    <row r="26" spans="2:26" ht="102" x14ac:dyDescent="0.2">
      <c r="B26" s="88">
        <f>'08-FR-25 (Pág. 1)'!B25</f>
        <v>12</v>
      </c>
      <c r="C26" s="89" t="str">
        <f>'08-FR-25 (Pág. 1)'!C25</f>
        <v>14- SERVICIO AL USUARIO</v>
      </c>
      <c r="D26" s="90" t="str">
        <f>'08-FR-25 (Pág. 1)'!F25</f>
        <v>OPORTUNIDAD DE MEJORA</v>
      </c>
      <c r="E26" s="91" t="str">
        <f>'08-FR-25 (Pág. 1)'!G25</f>
        <v>El proceso deberá integrar la línea 143 en la aplicación de la encuesta a los usuarios, pues es otro mecanismo o canal de atención dispuesto por la entidad y su función es representativa según el informe presentado como análisis del I semestre de peticiones, quejas, reclamos, cuya cantidad recibida es 10.125 requerimientos con una participación del 9% del total.</v>
      </c>
      <c r="F26" s="92" t="str">
        <f>'08-FR-25 (Pág. 1)'!I25</f>
        <v>Mediante la circular No. 018 del 03/09/2019, se solicitó a las diferentes dependencias, incluida la línea 143, realizar la medición y tabulación de las encuestas de satisfacción del usuario y otras partes interesadas. Además, se concedió permiso el día 16/09/2019 al funcionario Manuel Fernando Isaza Gonzalez, de la Línea 143, para que tabulara las encuestas a través del SINPROC</v>
      </c>
      <c r="G26" s="92" t="str">
        <f>'08-FR-25 (Pág. 1)'!J25</f>
        <v>Circular emitida, capacitación y persmiso a funcionario de la Linea 143</v>
      </c>
      <c r="H26" s="93">
        <f>'08-FR-25 (Pág. 1)'!N25</f>
        <v>43721</v>
      </c>
      <c r="I26" s="93">
        <f>'08-FR-25 (Pág. 1)'!O25</f>
        <v>43724</v>
      </c>
      <c r="J26" s="94"/>
      <c r="K26" s="94"/>
      <c r="L26" s="95" t="str">
        <f t="shared" si="0"/>
        <v/>
      </c>
      <c r="M26" s="96"/>
      <c r="N26" s="94"/>
      <c r="O26" s="94"/>
      <c r="P26" s="95" t="str">
        <f t="shared" si="1"/>
        <v/>
      </c>
      <c r="Q26" s="96"/>
      <c r="R26" s="137">
        <v>100</v>
      </c>
      <c r="S26" s="139">
        <v>100</v>
      </c>
      <c r="T26" s="95">
        <f t="shared" si="2"/>
        <v>1</v>
      </c>
      <c r="U26" s="140" t="s">
        <v>123</v>
      </c>
      <c r="V26" s="94"/>
      <c r="W26" s="94"/>
      <c r="X26" s="95" t="str">
        <f t="shared" si="3"/>
        <v/>
      </c>
      <c r="Y26" s="96"/>
      <c r="Z26" s="97"/>
    </row>
    <row r="27" spans="2:26" ht="63.75" x14ac:dyDescent="0.2">
      <c r="B27" s="88">
        <f>'08-FR-25 (Pág. 1)'!B26</f>
        <v>13</v>
      </c>
      <c r="C27" s="89" t="str">
        <f>'08-FR-25 (Pág. 1)'!C26</f>
        <v>14- SERVICIO AL USUARIO</v>
      </c>
      <c r="D27" s="90" t="str">
        <f>'08-FR-25 (Pág. 1)'!F26</f>
        <v>OPORTUNIDAD DE MEJORA</v>
      </c>
      <c r="E27" s="91" t="str">
        <f>'08-FR-25 (Pág. 1)'!G26</f>
        <v>El proceso deberá definir el porcentaje de satisfacción de la entidad, no a nivel individual únicamente.</v>
      </c>
      <c r="F27" s="92" t="str">
        <f>'08-FR-25 (Pág. 1)'!I26</f>
        <v>La Secretaria General a partir del informe del 30/09/2019, y en lo sucesivo incluirá en los informes de medición de satisfacción del usuario y otras partes interesadas, el porcentaje de satisfacción a nivel general.</v>
      </c>
      <c r="G27" s="92" t="str">
        <f>'08-FR-25 (Pág. 1)'!J26</f>
        <v>Informe mensual con el porcentaje de satisfacción a nivel general de la Entidad</v>
      </c>
      <c r="H27" s="93">
        <f>'08-FR-25 (Pág. 1)'!N26</f>
        <v>43721</v>
      </c>
      <c r="I27" s="93">
        <f>'08-FR-25 (Pág. 1)'!O26</f>
        <v>43738</v>
      </c>
      <c r="J27" s="94"/>
      <c r="K27" s="94"/>
      <c r="L27" s="95" t="str">
        <f t="shared" si="0"/>
        <v/>
      </c>
      <c r="M27" s="96"/>
      <c r="N27" s="94"/>
      <c r="O27" s="94"/>
      <c r="P27" s="95" t="str">
        <f t="shared" si="1"/>
        <v/>
      </c>
      <c r="Q27" s="96"/>
      <c r="R27" s="133">
        <v>100</v>
      </c>
      <c r="S27" s="133">
        <v>100</v>
      </c>
      <c r="T27" s="85">
        <f t="shared" si="2"/>
        <v>1</v>
      </c>
      <c r="U27" s="135" t="s">
        <v>124</v>
      </c>
      <c r="V27" s="94"/>
      <c r="W27" s="94"/>
      <c r="X27" s="95" t="str">
        <f t="shared" si="3"/>
        <v/>
      </c>
      <c r="Y27" s="96"/>
      <c r="Z27" s="97"/>
    </row>
    <row r="28" spans="2:26" ht="63.75" x14ac:dyDescent="0.2">
      <c r="B28" s="88">
        <f>'08-FR-25 (Pág. 1)'!B27</f>
        <v>14</v>
      </c>
      <c r="C28" s="89" t="str">
        <f>'08-FR-25 (Pág. 1)'!C27</f>
        <v>14- SERVICIO AL USUARIO</v>
      </c>
      <c r="D28" s="90" t="str">
        <f>'08-FR-25 (Pág. 1)'!F27</f>
        <v>OPORTUNIDAD DE MEJORA</v>
      </c>
      <c r="E28" s="91" t="str">
        <f>'08-FR-25 (Pág. 1)'!G27</f>
        <v>Se debe informar a los responsables de coadyuvar en disminuir la brecha de satisfacción para que generen los planes de mejora pertinentes, pues se está recibiendo retroalimentación de una parte interesada.</v>
      </c>
      <c r="F28" s="92" t="str">
        <f>'08-FR-25 (Pág. 1)'!I27</f>
        <v>La Secretaria General de acuerdo con los resultados de las encuestas socializará mensualmente la medición de satisfacción del usuario y otras partes interesadas, con el fin de adelantar mejoras con las partes involucradas</v>
      </c>
      <c r="G28" s="92" t="str">
        <f>'08-FR-25 (Pág. 1)'!J27</f>
        <v>Socialización del Informe mensual</v>
      </c>
      <c r="H28" s="93">
        <f>'08-FR-25 (Pág. 1)'!N27</f>
        <v>43721</v>
      </c>
      <c r="I28" s="93">
        <f>'08-FR-25 (Pág. 1)'!O27</f>
        <v>43738</v>
      </c>
      <c r="J28" s="94"/>
      <c r="K28" s="94"/>
      <c r="L28" s="95" t="str">
        <f t="shared" si="0"/>
        <v/>
      </c>
      <c r="M28" s="96"/>
      <c r="N28" s="94"/>
      <c r="O28" s="94"/>
      <c r="P28" s="95" t="str">
        <f t="shared" si="1"/>
        <v/>
      </c>
      <c r="Q28" s="96"/>
      <c r="R28" s="94">
        <v>100</v>
      </c>
      <c r="S28" s="94">
        <v>100</v>
      </c>
      <c r="T28" s="95">
        <f t="shared" si="2"/>
        <v>1</v>
      </c>
      <c r="U28" s="135" t="s">
        <v>124</v>
      </c>
      <c r="V28" s="94"/>
      <c r="W28" s="94"/>
      <c r="X28" s="95" t="str">
        <f t="shared" si="3"/>
        <v/>
      </c>
      <c r="Y28" s="96"/>
      <c r="Z28" s="97"/>
    </row>
    <row r="29" spans="2:26" ht="63.75" x14ac:dyDescent="0.2">
      <c r="B29" s="88">
        <f>'08-FR-25 (Pág. 1)'!B28</f>
        <v>15</v>
      </c>
      <c r="C29" s="89" t="str">
        <f>'08-FR-25 (Pág. 1)'!C28</f>
        <v>14- SERVICIO AL USUARIO</v>
      </c>
      <c r="D29" s="90" t="str">
        <f>'08-FR-25 (Pág. 1)'!F28</f>
        <v>OPORTUNIDAD DE MEJORA</v>
      </c>
      <c r="E29" s="91" t="str">
        <f>'08-FR-25 (Pág. 1)'!G28</f>
        <v>Se sugiere al proceso incluir en los informes y análisis de las encuestas de satisfacción así como el QRSD informe pormenorizado, como el conocer los resultados de cada uno de los ítems preguntados en el formato.</v>
      </c>
      <c r="F29" s="92" t="str">
        <f>'08-FR-25 (Pág. 1)'!I28</f>
        <v>La Secretaria General de acuerdo a los resultados de la medición de satisfacción del usuario y otras partes interesadas, realizara un informe mensual pormenorizado de cada uno de los ítems preguntados en el formato.</v>
      </c>
      <c r="G29" s="92" t="str">
        <f>'08-FR-25 (Pág. 1)'!J28</f>
        <v>Informe ajustado</v>
      </c>
      <c r="H29" s="93">
        <f>'08-FR-25 (Pág. 1)'!N28</f>
        <v>43721</v>
      </c>
      <c r="I29" s="93">
        <f>'08-FR-25 (Pág. 1)'!O28</f>
        <v>43738</v>
      </c>
      <c r="J29" s="94"/>
      <c r="K29" s="94"/>
      <c r="L29" s="95" t="str">
        <f t="shared" si="0"/>
        <v/>
      </c>
      <c r="M29" s="96"/>
      <c r="N29" s="94"/>
      <c r="O29" s="94"/>
      <c r="P29" s="95" t="str">
        <f t="shared" si="1"/>
        <v/>
      </c>
      <c r="Q29" s="96"/>
      <c r="R29" s="94">
        <v>100</v>
      </c>
      <c r="S29" s="94">
        <v>100</v>
      </c>
      <c r="T29" s="95">
        <f t="shared" si="2"/>
        <v>1</v>
      </c>
      <c r="U29" s="135" t="s">
        <v>124</v>
      </c>
      <c r="V29" s="94"/>
      <c r="W29" s="94"/>
      <c r="X29" s="95" t="str">
        <f t="shared" si="3"/>
        <v/>
      </c>
      <c r="Y29" s="96"/>
      <c r="Z29" s="97"/>
    </row>
    <row r="30" spans="2:26" ht="204" x14ac:dyDescent="0.2">
      <c r="B30" s="88">
        <f>'08-FR-25 (Pág. 1)'!B29</f>
        <v>16</v>
      </c>
      <c r="C30" s="89" t="str">
        <f>'08-FR-25 (Pág. 1)'!C29</f>
        <v>14- SERVICIO AL USUARIO</v>
      </c>
      <c r="D30" s="90" t="str">
        <f>'08-FR-25 (Pág. 1)'!F29</f>
        <v>OPORTUNIDAD DE MEJORA</v>
      </c>
      <c r="E30" s="91" t="str">
        <f>'08-FR-25 (Pág. 1)'!G29</f>
        <v>Se sugiere que el informe presentado y publicado en la web de conformidad el cumplimiento al requisito legal de la Ley 1712 de 2014, en la página 7 informa como conclusión que “25.608 solicitudes, se presentó “extemporaneidad en la respuesta” como está planteado puede generar una no conformidad por incumplimiento a requisitos legales en cuanto a términos, el equipo auditor sugiere generar los controles pertinentes para diferenciar las respuestas parciales a aquellos requerimientos que por su complejidad no se han cerrado en los términos y que requieren de otras acciones complementarias para poder contestar con calidad y de fondo al usuario, así como diferenciarlas de aquellas que no se contestaron y se encuentran vencidas.</v>
      </c>
      <c r="F30" s="92" t="str">
        <f>'08-FR-25 (Pág. 1)'!I29</f>
        <v xml:space="preserve">Se eliminó la palabra "extemporaneidad" del informe de PQRSD del primer semestre del 2019, para evitar que se interprete como un incumplimiento legal, y se publicó nuevamente en la página web de la entidad, en el enlace transparencia – instrumento de gestión de información pública - informes PQRSD.
</v>
      </c>
      <c r="G30" s="92" t="str">
        <f>'08-FR-25 (Pág. 1)'!J29</f>
        <v>Informe ajustado</v>
      </c>
      <c r="H30" s="93">
        <f>'08-FR-25 (Pág. 1)'!N29</f>
        <v>43721</v>
      </c>
      <c r="I30" s="93">
        <f>'08-FR-25 (Pág. 1)'!O29</f>
        <v>43721</v>
      </c>
      <c r="J30" s="94"/>
      <c r="K30" s="94"/>
      <c r="L30" s="95" t="str">
        <f t="shared" si="0"/>
        <v/>
      </c>
      <c r="M30" s="96"/>
      <c r="N30" s="94"/>
      <c r="O30" s="94"/>
      <c r="P30" s="95" t="str">
        <f t="shared" si="1"/>
        <v/>
      </c>
      <c r="Q30" s="96"/>
      <c r="R30" s="137">
        <v>100</v>
      </c>
      <c r="S30" s="139">
        <v>100</v>
      </c>
      <c r="T30" s="95">
        <f t="shared" si="2"/>
        <v>1</v>
      </c>
      <c r="U30" s="140" t="s">
        <v>125</v>
      </c>
      <c r="V30" s="94"/>
      <c r="W30" s="94"/>
      <c r="X30" s="95" t="str">
        <f t="shared" si="3"/>
        <v/>
      </c>
      <c r="Y30" s="96"/>
      <c r="Z30" s="97"/>
    </row>
    <row r="31" spans="2:26" ht="51" x14ac:dyDescent="0.2">
      <c r="B31" s="88">
        <f>'08-FR-25 (Pág. 1)'!B30</f>
        <v>17</v>
      </c>
      <c r="C31" s="89" t="str">
        <f>'08-FR-25 (Pág. 1)'!C30</f>
        <v>14- SERVICIO AL USUARIO</v>
      </c>
      <c r="D31" s="90" t="str">
        <f>'08-FR-25 (Pág. 1)'!F30</f>
        <v>OPORTUNIDAD DE MEJORA</v>
      </c>
      <c r="E31" s="91" t="str">
        <f>'08-FR-25 (Pág. 1)'!G30</f>
        <v>Se recomendó revisar el dato de la presentación que hace referencia a las quejas 460, debido a que el consolidado a junio reportan 95, al validar los informes.</v>
      </c>
      <c r="F31" s="92" t="str">
        <f>'08-FR-25 (Pág. 1)'!I30</f>
        <v>Se modificó el informe de Revisión por la Dirección, clasificando adecuadamente las quejas contra servidores públicos de la Personería de las quejas de otras entidades.</v>
      </c>
      <c r="G31" s="92" t="str">
        <f>'08-FR-25 (Pág. 1)'!J30</f>
        <v>Informe ajustado</v>
      </c>
      <c r="H31" s="93">
        <f>'08-FR-25 (Pág. 1)'!N30</f>
        <v>43721</v>
      </c>
      <c r="I31" s="93">
        <f>'08-FR-25 (Pág. 1)'!O30</f>
        <v>43721</v>
      </c>
      <c r="J31" s="94"/>
      <c r="K31" s="94"/>
      <c r="L31" s="95" t="str">
        <f t="shared" si="0"/>
        <v/>
      </c>
      <c r="M31" s="96"/>
      <c r="N31" s="94"/>
      <c r="O31" s="94"/>
      <c r="P31" s="95" t="str">
        <f t="shared" si="1"/>
        <v/>
      </c>
      <c r="Q31" s="96"/>
      <c r="R31" s="133">
        <v>100</v>
      </c>
      <c r="S31" s="133">
        <v>100</v>
      </c>
      <c r="T31" s="85">
        <f t="shared" si="2"/>
        <v>1</v>
      </c>
      <c r="U31" s="135" t="s">
        <v>125</v>
      </c>
      <c r="V31" s="94"/>
      <c r="W31" s="94"/>
      <c r="X31" s="95" t="str">
        <f t="shared" si="3"/>
        <v/>
      </c>
      <c r="Y31" s="96"/>
      <c r="Z31" s="97"/>
    </row>
    <row r="32" spans="2:26" ht="140.25" x14ac:dyDescent="0.2">
      <c r="B32" s="88">
        <f>'08-FR-25 (Pág. 1)'!B31</f>
        <v>18</v>
      </c>
      <c r="C32" s="89" t="str">
        <f>'08-FR-25 (Pág. 1)'!C31</f>
        <v>14- SERVICIO AL USUARIO</v>
      </c>
      <c r="D32" s="90" t="str">
        <f>'08-FR-25 (Pág. 1)'!F31</f>
        <v>OPORTUNIDAD DE MEJORA</v>
      </c>
      <c r="E32" s="91" t="str">
        <f>'08-FR-25 (Pág. 1)'!G31</f>
        <v>Se verifico el consolidado del primer semestre de 2019 de QRSDF proporcionado como evidencia se presentaron un total de 124 discriminados así: 95 quejas, 4 reclamos, 3 sugerencias, 8 denuncias, y 14 felicitaciones, de las cuales se clasificaron de manera contraria el SINPROC 2399153 se clasifico como sugerencia y es una queja, el SINPROC 2442514 se clasifico como reclamo y es una queja, el SINPROC 2552435 se clasifico como reclamo y es una queja, SINPROC 2395882 se clasifico como una denuncia y es una queja.</v>
      </c>
      <c r="F32" s="92" t="str">
        <f>'08-FR-25 (Pág. 1)'!I31</f>
        <v>Con relación a los SINPROC en mención fueron ingresados a través de la web por los mismos usuarios y estos le dieron la clasificación de acuerdo a su conocimiento, situación que esta por fuera de nuestro circulo de influencia, sin embargo, cuando se hizo la clasificación en la Secretaria General, los SINPROC fueron direccionados a la Coordinación de Asuntos Disciplinarios para lo pertinente dando cumplimiento a la Resolución 473 de 2017</v>
      </c>
      <c r="G32" s="92" t="str">
        <f>'08-FR-25 (Pág. 1)'!J31</f>
        <v>No aplica</v>
      </c>
      <c r="H32" s="93" t="str">
        <f>'08-FR-25 (Pág. 1)'!N31</f>
        <v>No aplica</v>
      </c>
      <c r="I32" s="93" t="str">
        <f>'08-FR-25 (Pág. 1)'!O31</f>
        <v>No aplica</v>
      </c>
      <c r="J32" s="94"/>
      <c r="K32" s="94"/>
      <c r="L32" s="95" t="str">
        <f t="shared" si="0"/>
        <v/>
      </c>
      <c r="M32" s="96"/>
      <c r="N32" s="94"/>
      <c r="O32" s="94"/>
      <c r="P32" s="95" t="str">
        <f t="shared" si="1"/>
        <v/>
      </c>
      <c r="Q32" s="96"/>
      <c r="R32" s="94"/>
      <c r="S32" s="94"/>
      <c r="T32" s="95" t="str">
        <f t="shared" si="2"/>
        <v/>
      </c>
      <c r="U32" s="96"/>
      <c r="V32" s="94"/>
      <c r="W32" s="94"/>
      <c r="X32" s="95" t="str">
        <f t="shared" si="3"/>
        <v/>
      </c>
      <c r="Y32" s="96"/>
      <c r="Z32" s="97"/>
    </row>
    <row r="33" spans="2:26" ht="153" x14ac:dyDescent="0.2">
      <c r="B33" s="88">
        <f>'08-FR-25 (Pág. 1)'!B32</f>
        <v>19</v>
      </c>
      <c r="C33" s="89" t="str">
        <f>'08-FR-25 (Pág. 1)'!C32</f>
        <v>14- SERVICIO AL USUARIO</v>
      </c>
      <c r="D33" s="90" t="str">
        <f>'08-FR-25 (Pág. 1)'!F32</f>
        <v>OPORTUNIDAD DE MEJORA</v>
      </c>
      <c r="E33" s="91" t="str">
        <f>'08-FR-25 (Pág. 1)'!G32</f>
        <v>Por lo tanto se sugiere que como proceso nuevo y que se tiene el recurso humano calificado para efectuar una primera revisión antes de enviar a la Coordinación de disciplinarios, se clasifiquen y se remitan solo las quejas, pues se está generando un reproceso enviando reclamos, sugerencias y en algunas ocasiones las denuncias, pues este proceso de control disciplinario interno, hace lectura y remite a los responsables para que apliquen el art. 51 de la Ley 734 de 2002, labor que debería efectuarse desde el proceso de servicio al usuario.</v>
      </c>
      <c r="F33" s="92" t="str">
        <f>'08-FR-25 (Pág. 1)'!I32</f>
        <v>Se realizarán jornadas de capacitación a los funcionarios o contratistas que realizan la tarea de clasificación y remisión de las quejas.
Monitoreo mensual de las quejas devueltas por parte de la Coordinación de Disciplinarios, con el objeto de confirmar que las quejas enviadas sean efectivamente competencias de dicha Coordinación.</v>
      </c>
      <c r="G33" s="92" t="str">
        <f>'08-FR-25 (Pág. 1)'!J32</f>
        <v>Capacitación realizada.
Monitoreo realizado.</v>
      </c>
      <c r="H33" s="93">
        <f>'08-FR-25 (Pág. 1)'!N32</f>
        <v>43721</v>
      </c>
      <c r="I33" s="93">
        <f>'08-FR-25 (Pág. 1)'!O32</f>
        <v>43784</v>
      </c>
      <c r="J33" s="94"/>
      <c r="K33" s="94"/>
      <c r="L33" s="95" t="str">
        <f t="shared" si="0"/>
        <v/>
      </c>
      <c r="M33" s="96"/>
      <c r="N33" s="94"/>
      <c r="O33" s="94"/>
      <c r="P33" s="95" t="str">
        <f t="shared" si="1"/>
        <v/>
      </c>
      <c r="Q33" s="96"/>
      <c r="R33" s="94">
        <v>50</v>
      </c>
      <c r="S33" s="94">
        <v>50</v>
      </c>
      <c r="T33" s="95">
        <f t="shared" si="2"/>
        <v>1</v>
      </c>
      <c r="U33" s="96"/>
      <c r="V33" s="94">
        <v>50</v>
      </c>
      <c r="W33" s="94"/>
      <c r="X33" s="95">
        <f t="shared" si="3"/>
        <v>0</v>
      </c>
      <c r="Y33" s="96"/>
      <c r="Z33" s="97"/>
    </row>
    <row r="34" spans="2:26" ht="87.75" customHeight="1" x14ac:dyDescent="0.2">
      <c r="B34" s="88">
        <f>'08-FR-25 (Pág. 1)'!B33</f>
        <v>20</v>
      </c>
      <c r="C34" s="89" t="str">
        <f>'08-FR-25 (Pág. 1)'!C33</f>
        <v>14- SERVICIO AL USUARIO</v>
      </c>
      <c r="D34" s="90" t="str">
        <f>'08-FR-25 (Pág. 1)'!F33</f>
        <v>OPORTUNIDAD DE MEJORA</v>
      </c>
      <c r="E34" s="91" t="str">
        <f>'08-FR-25 (Pág. 1)'!G33</f>
        <v>Fortalecer los lineamientos que debe dar el proceso de servicio al usuario a toda la entidad, teniendo en cuenta aspectos como: los protocolos que por ley debemos adoptar, liderar la caracterización de usuarios que nos permita identificar factores importantes para dar un excelente servicio</v>
      </c>
      <c r="F34" s="92" t="str">
        <f>'08-FR-25 (Pág. 1)'!I33</f>
        <v>Definir un documento para dar lineamientos del servicio al usuario y liderar la caracterización de usuarios</v>
      </c>
      <c r="G34" s="92" t="str">
        <f>'08-FR-25 (Pág. 1)'!J33</f>
        <v>Documento controlado del proceso para el servicio al usuario</v>
      </c>
      <c r="H34" s="93">
        <f>'08-FR-25 (Pág. 1)'!N33</f>
        <v>43745</v>
      </c>
      <c r="I34" s="93">
        <f>'08-FR-25 (Pág. 1)'!O33</f>
        <v>43799</v>
      </c>
      <c r="J34" s="94"/>
      <c r="K34" s="94"/>
      <c r="L34" s="95" t="str">
        <f t="shared" si="0"/>
        <v/>
      </c>
      <c r="M34" s="96"/>
      <c r="N34" s="94"/>
      <c r="O34" s="94"/>
      <c r="P34" s="95" t="str">
        <f t="shared" si="1"/>
        <v/>
      </c>
      <c r="Q34" s="96"/>
      <c r="R34" s="94"/>
      <c r="S34" s="94"/>
      <c r="T34" s="95" t="str">
        <f t="shared" si="2"/>
        <v/>
      </c>
      <c r="U34" s="96"/>
      <c r="V34" s="94">
        <v>100</v>
      </c>
      <c r="W34" s="94"/>
      <c r="X34" s="95">
        <f t="shared" si="3"/>
        <v>0</v>
      </c>
      <c r="Y34" s="96"/>
      <c r="Z34" s="97"/>
    </row>
    <row r="35" spans="2:26" ht="96" customHeight="1" x14ac:dyDescent="0.2">
      <c r="B35" s="88">
        <f>'08-FR-25 (Pág. 1)'!B34</f>
        <v>21</v>
      </c>
      <c r="C35" s="89" t="str">
        <f>'08-FR-25 (Pág. 1)'!C34</f>
        <v>14- SERVICIO AL USUARIO</v>
      </c>
      <c r="D35" s="90" t="str">
        <f>'08-FR-25 (Pág. 1)'!F34</f>
        <v>OPORTUNIDAD DE MEJORA</v>
      </c>
      <c r="E35" s="91" t="str">
        <f>'08-FR-25 (Pág. 1)'!G34</f>
        <v>Se recomienda evaluar la encuesta de satisfacción establecida en la entidad, ya que sería optimo poder conocer el nivel de satisfacción al usuario 9.1.2 (satisfacción del cliente). De igual manera dar lineamientos para establecer que las mismas sean tabaludas y analizadas</v>
      </c>
      <c r="F35" s="92" t="str">
        <f>'08-FR-25 (Pág. 1)'!I34</f>
        <v>La Secretaria General de acuerdo a los resultados de la medición de satisfacción del usuario y otras partes interesadas, realizara un informe mensual pormenorizado de las encuestas.</v>
      </c>
      <c r="G35" s="92" t="str">
        <f>'08-FR-25 (Pág. 1)'!J34</f>
        <v>Informe ajustado</v>
      </c>
      <c r="H35" s="93">
        <f>'08-FR-25 (Pág. 1)'!N34</f>
        <v>43721</v>
      </c>
      <c r="I35" s="93">
        <f>'08-FR-25 (Pág. 1)'!O34</f>
        <v>43738</v>
      </c>
      <c r="J35" s="94"/>
      <c r="K35" s="94"/>
      <c r="L35" s="95" t="str">
        <f t="shared" si="0"/>
        <v/>
      </c>
      <c r="M35" s="96"/>
      <c r="N35" s="94"/>
      <c r="O35" s="94"/>
      <c r="P35" s="95" t="str">
        <f t="shared" si="1"/>
        <v/>
      </c>
      <c r="Q35" s="96"/>
      <c r="R35" s="94">
        <v>100</v>
      </c>
      <c r="S35" s="94">
        <v>100</v>
      </c>
      <c r="T35" s="95">
        <f t="shared" si="2"/>
        <v>1</v>
      </c>
      <c r="U35" s="96" t="s">
        <v>175</v>
      </c>
      <c r="V35" s="94"/>
      <c r="W35" s="94"/>
      <c r="X35" s="95" t="str">
        <f t="shared" si="3"/>
        <v/>
      </c>
      <c r="Y35" s="96"/>
      <c r="Z35" s="97"/>
    </row>
    <row r="36" spans="2:26" ht="63.75" x14ac:dyDescent="0.2">
      <c r="B36" s="88">
        <f>'08-FR-25 (Pág. 1)'!B35</f>
        <v>22</v>
      </c>
      <c r="C36" s="89" t="str">
        <f>'08-FR-25 (Pág. 1)'!C35</f>
        <v>14- SERVICIO AL USUARIO</v>
      </c>
      <c r="D36" s="90" t="str">
        <f>'08-FR-25 (Pág. 1)'!F35</f>
        <v>OPORTUNIDAD DE MEJORA</v>
      </c>
      <c r="E36" s="91" t="str">
        <f>'08-FR-25 (Pág. 1)'!G35</f>
        <v>Determinar estrategias para medir la satisfacción de las partes interesadas (encuestas de satisfacción del servicio) y controlar los riesgos y oportunidades que contribuyan a las acciones de mejora.</v>
      </c>
      <c r="F36" s="92" t="str">
        <f>'08-FR-25 (Pág. 1)'!I35</f>
        <v>Mediante la circular No. 018 del 03/09/2019, se solicitó a las diferentes dependencias, realizar la medición y tabulación de las encuestas de satisfacción del usuario y otras partes interesadas.</v>
      </c>
      <c r="G36" s="92" t="str">
        <f>'08-FR-25 (Pág. 1)'!J35</f>
        <v>Circular emitida e informe ajustado</v>
      </c>
      <c r="H36" s="93">
        <f>'08-FR-25 (Pág. 1)'!N35</f>
        <v>43721</v>
      </c>
      <c r="I36" s="93">
        <f>'08-FR-25 (Pág. 1)'!O35</f>
        <v>43738</v>
      </c>
      <c r="J36" s="94"/>
      <c r="K36" s="94"/>
      <c r="L36" s="95" t="str">
        <f t="shared" si="0"/>
        <v/>
      </c>
      <c r="M36" s="96"/>
      <c r="N36" s="94"/>
      <c r="O36" s="94"/>
      <c r="P36" s="95" t="str">
        <f t="shared" si="1"/>
        <v/>
      </c>
      <c r="Q36" s="96"/>
      <c r="R36" s="94">
        <v>100</v>
      </c>
      <c r="S36" s="94">
        <v>100</v>
      </c>
      <c r="T36" s="95">
        <f t="shared" si="2"/>
        <v>1</v>
      </c>
      <c r="U36" s="96" t="s">
        <v>176</v>
      </c>
      <c r="V36" s="94"/>
      <c r="W36" s="94"/>
      <c r="X36" s="95" t="str">
        <f t="shared" si="3"/>
        <v/>
      </c>
      <c r="Y36" s="96"/>
      <c r="Z36" s="97"/>
    </row>
    <row r="37" spans="2:26" ht="39" customHeight="1" x14ac:dyDescent="0.2">
      <c r="B37" s="88">
        <f>'08-FR-25 (Pág. 1)'!B36</f>
        <v>0</v>
      </c>
      <c r="C37" s="89">
        <f>'08-FR-25 (Pág. 1)'!C36</f>
        <v>0</v>
      </c>
      <c r="D37" s="90">
        <f>'08-FR-25 (Pág. 1)'!F36</f>
        <v>0</v>
      </c>
      <c r="E37" s="91">
        <f>'08-FR-25 (Pág. 1)'!G36</f>
        <v>0</v>
      </c>
      <c r="F37" s="92">
        <f>'08-FR-25 (Pág. 1)'!I36</f>
        <v>0</v>
      </c>
      <c r="G37" s="92">
        <f>'08-FR-25 (Pág. 1)'!J36</f>
        <v>0</v>
      </c>
      <c r="H37" s="93">
        <f>'08-FR-25 (Pág. 1)'!N36</f>
        <v>0</v>
      </c>
      <c r="I37" s="93">
        <f>'08-FR-25 (Pág. 1)'!O36</f>
        <v>0</v>
      </c>
      <c r="J37" s="94"/>
      <c r="K37" s="94"/>
      <c r="L37" s="95" t="str">
        <f t="shared" si="0"/>
        <v/>
      </c>
      <c r="M37" s="96"/>
      <c r="N37" s="94"/>
      <c r="O37" s="94"/>
      <c r="P37" s="95" t="str">
        <f t="shared" si="1"/>
        <v/>
      </c>
      <c r="Q37" s="96"/>
      <c r="R37" s="94"/>
      <c r="S37" s="94"/>
      <c r="T37" s="95" t="str">
        <f t="shared" si="2"/>
        <v/>
      </c>
      <c r="U37" s="96"/>
      <c r="V37" s="94"/>
      <c r="W37" s="94"/>
      <c r="X37" s="95" t="str">
        <f t="shared" si="3"/>
        <v/>
      </c>
      <c r="Y37" s="96"/>
      <c r="Z37" s="97"/>
    </row>
    <row r="38" spans="2:26" ht="39" customHeight="1" x14ac:dyDescent="0.2">
      <c r="B38" s="88">
        <f>'08-FR-25 (Pág. 1)'!B37</f>
        <v>0</v>
      </c>
      <c r="C38" s="89">
        <f>'08-FR-25 (Pág. 1)'!C37</f>
        <v>0</v>
      </c>
      <c r="D38" s="90">
        <f>'08-FR-25 (Pág. 1)'!F37</f>
        <v>0</v>
      </c>
      <c r="E38" s="91">
        <f>'08-FR-25 (Pág. 1)'!G37</f>
        <v>0</v>
      </c>
      <c r="F38" s="92">
        <f>'08-FR-25 (Pág. 1)'!I37</f>
        <v>0</v>
      </c>
      <c r="G38" s="92">
        <f>'08-FR-25 (Pág. 1)'!J37</f>
        <v>0</v>
      </c>
      <c r="H38" s="93">
        <f>'08-FR-25 (Pág. 1)'!N37</f>
        <v>0</v>
      </c>
      <c r="I38" s="93">
        <f>'08-FR-25 (Pág. 1)'!O37</f>
        <v>0</v>
      </c>
      <c r="J38" s="94"/>
      <c r="K38" s="94"/>
      <c r="L38" s="95" t="str">
        <f t="shared" si="0"/>
        <v/>
      </c>
      <c r="M38" s="96"/>
      <c r="N38" s="94"/>
      <c r="O38" s="94"/>
      <c r="P38" s="95" t="str">
        <f t="shared" si="1"/>
        <v/>
      </c>
      <c r="Q38" s="96"/>
      <c r="R38" s="94"/>
      <c r="S38" s="94"/>
      <c r="T38" s="95" t="str">
        <f t="shared" si="2"/>
        <v/>
      </c>
      <c r="U38" s="96"/>
      <c r="V38" s="94"/>
      <c r="W38" s="94"/>
      <c r="X38" s="95" t="str">
        <f t="shared" si="3"/>
        <v/>
      </c>
      <c r="Y38" s="96"/>
      <c r="Z38" s="97"/>
    </row>
    <row r="39" spans="2:26" ht="39" customHeight="1" x14ac:dyDescent="0.2">
      <c r="B39" s="88">
        <f>'08-FR-25 (Pág. 1)'!B38</f>
        <v>0</v>
      </c>
      <c r="C39" s="89">
        <f>'08-FR-25 (Pág. 1)'!C38</f>
        <v>0</v>
      </c>
      <c r="D39" s="90">
        <f>'08-FR-25 (Pág. 1)'!F38</f>
        <v>0</v>
      </c>
      <c r="E39" s="91">
        <f>'08-FR-25 (Pág. 1)'!G38</f>
        <v>0</v>
      </c>
      <c r="F39" s="92">
        <f>'08-FR-25 (Pág. 1)'!I38</f>
        <v>0</v>
      </c>
      <c r="G39" s="92">
        <f>'08-FR-25 (Pág. 1)'!J38</f>
        <v>0</v>
      </c>
      <c r="H39" s="93">
        <f>'08-FR-25 (Pág. 1)'!N38</f>
        <v>0</v>
      </c>
      <c r="I39" s="93">
        <f>'08-FR-25 (Pág. 1)'!O38</f>
        <v>0</v>
      </c>
      <c r="J39" s="94"/>
      <c r="K39" s="94"/>
      <c r="L39" s="95" t="str">
        <f t="shared" si="0"/>
        <v/>
      </c>
      <c r="M39" s="96"/>
      <c r="N39" s="94"/>
      <c r="O39" s="94"/>
      <c r="P39" s="95" t="str">
        <f t="shared" si="1"/>
        <v/>
      </c>
      <c r="Q39" s="96"/>
      <c r="R39" s="94"/>
      <c r="S39" s="94"/>
      <c r="T39" s="95" t="str">
        <f t="shared" si="2"/>
        <v/>
      </c>
      <c r="U39" s="96"/>
      <c r="V39" s="94"/>
      <c r="W39" s="94"/>
      <c r="X39" s="95" t="str">
        <f t="shared" si="3"/>
        <v/>
      </c>
      <c r="Y39" s="96"/>
      <c r="Z39" s="97"/>
    </row>
    <row r="40" spans="2:26" ht="39" customHeight="1" x14ac:dyDescent="0.2">
      <c r="B40" s="88">
        <f>'08-FR-25 (Pág. 1)'!B39</f>
        <v>0</v>
      </c>
      <c r="C40" s="89">
        <f>'08-FR-25 (Pág. 1)'!C39</f>
        <v>0</v>
      </c>
      <c r="D40" s="90">
        <f>'08-FR-25 (Pág. 1)'!F39</f>
        <v>0</v>
      </c>
      <c r="E40" s="91">
        <f>'08-FR-25 (Pág. 1)'!G39</f>
        <v>0</v>
      </c>
      <c r="F40" s="92">
        <f>'08-FR-25 (Pág. 1)'!I39</f>
        <v>0</v>
      </c>
      <c r="G40" s="92">
        <f>'08-FR-25 (Pág. 1)'!J39</f>
        <v>0</v>
      </c>
      <c r="H40" s="93">
        <f>'08-FR-25 (Pág. 1)'!N39</f>
        <v>0</v>
      </c>
      <c r="I40" s="93">
        <f>'08-FR-25 (Pág. 1)'!O39</f>
        <v>0</v>
      </c>
      <c r="J40" s="94"/>
      <c r="K40" s="94"/>
      <c r="L40" s="95" t="str">
        <f t="shared" si="0"/>
        <v/>
      </c>
      <c r="M40" s="96"/>
      <c r="N40" s="94"/>
      <c r="O40" s="94"/>
      <c r="P40" s="95" t="str">
        <f t="shared" si="1"/>
        <v/>
      </c>
      <c r="Q40" s="96"/>
      <c r="R40" s="94"/>
      <c r="S40" s="94"/>
      <c r="T40" s="95" t="str">
        <f t="shared" si="2"/>
        <v/>
      </c>
      <c r="U40" s="96"/>
      <c r="V40" s="94"/>
      <c r="W40" s="94"/>
      <c r="X40" s="95" t="str">
        <f t="shared" si="3"/>
        <v/>
      </c>
      <c r="Y40" s="96"/>
      <c r="Z40" s="97"/>
    </row>
    <row r="41" spans="2:26" ht="39" customHeight="1" x14ac:dyDescent="0.2">
      <c r="B41" s="88">
        <f>'08-FR-25 (Pág. 1)'!B40</f>
        <v>0</v>
      </c>
      <c r="C41" s="89">
        <f>'08-FR-25 (Pág. 1)'!C40</f>
        <v>0</v>
      </c>
      <c r="D41" s="90">
        <f>'08-FR-25 (Pág. 1)'!F40</f>
        <v>0</v>
      </c>
      <c r="E41" s="91">
        <f>'08-FR-25 (Pág. 1)'!G40</f>
        <v>0</v>
      </c>
      <c r="F41" s="92">
        <f>'08-FR-25 (Pág. 1)'!I40</f>
        <v>0</v>
      </c>
      <c r="G41" s="92">
        <f>'08-FR-25 (Pág. 1)'!J40</f>
        <v>0</v>
      </c>
      <c r="H41" s="93">
        <f>'08-FR-25 (Pág. 1)'!N40</f>
        <v>0</v>
      </c>
      <c r="I41" s="93">
        <f>'08-FR-25 (Pág. 1)'!O40</f>
        <v>0</v>
      </c>
      <c r="J41" s="94"/>
      <c r="K41" s="94"/>
      <c r="L41" s="95" t="str">
        <f t="shared" si="0"/>
        <v/>
      </c>
      <c r="M41" s="96"/>
      <c r="N41" s="94"/>
      <c r="O41" s="94"/>
      <c r="P41" s="95" t="str">
        <f t="shared" si="1"/>
        <v/>
      </c>
      <c r="Q41" s="96"/>
      <c r="R41" s="94"/>
      <c r="S41" s="94"/>
      <c r="T41" s="95" t="str">
        <f t="shared" si="2"/>
        <v/>
      </c>
      <c r="U41" s="96"/>
      <c r="V41" s="94"/>
      <c r="W41" s="94"/>
      <c r="X41" s="95" t="str">
        <f t="shared" si="3"/>
        <v/>
      </c>
      <c r="Y41" s="96"/>
      <c r="Z41" s="97"/>
    </row>
    <row r="42" spans="2:26" ht="39" customHeight="1" thickBot="1" x14ac:dyDescent="0.25">
      <c r="B42" s="113">
        <f>'08-FR-25 (Pág. 1)'!B41</f>
        <v>0</v>
      </c>
      <c r="C42" s="114">
        <f>'08-FR-25 (Pág. 1)'!C41</f>
        <v>0</v>
      </c>
      <c r="D42" s="115">
        <f>'08-FR-25 (Pág. 1)'!F41</f>
        <v>0</v>
      </c>
      <c r="E42" s="116">
        <f>'08-FR-25 (Pág. 1)'!G41</f>
        <v>0</v>
      </c>
      <c r="F42" s="24">
        <f>'08-FR-25 (Pág. 1)'!I41</f>
        <v>0</v>
      </c>
      <c r="G42" s="24">
        <f>'08-FR-25 (Pág. 1)'!J41</f>
        <v>0</v>
      </c>
      <c r="H42" s="53">
        <f>'08-FR-25 (Pág. 1)'!N41</f>
        <v>0</v>
      </c>
      <c r="I42" s="53">
        <f>'08-FR-25 (Pág. 1)'!O41</f>
        <v>0</v>
      </c>
      <c r="J42" s="54"/>
      <c r="K42" s="54"/>
      <c r="L42" s="60" t="str">
        <f t="shared" si="0"/>
        <v/>
      </c>
      <c r="M42" s="18"/>
      <c r="N42" s="54"/>
      <c r="O42" s="54"/>
      <c r="P42" s="60" t="str">
        <f t="shared" si="1"/>
        <v/>
      </c>
      <c r="Q42" s="18"/>
      <c r="R42" s="54"/>
      <c r="S42" s="54"/>
      <c r="T42" s="60" t="str">
        <f t="shared" si="2"/>
        <v/>
      </c>
      <c r="U42" s="18"/>
      <c r="V42" s="54"/>
      <c r="W42" s="54"/>
      <c r="X42" s="60" t="str">
        <f t="shared" si="3"/>
        <v/>
      </c>
      <c r="Y42" s="18"/>
      <c r="Z42" s="43"/>
    </row>
    <row r="43" spans="2:26" ht="39" customHeight="1" x14ac:dyDescent="0.2">
      <c r="B43" s="194" t="s">
        <v>7</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row>
    <row r="44" spans="2:26" x14ac:dyDescent="0.2">
      <c r="B44" s="5"/>
      <c r="C44" s="5"/>
      <c r="D44" s="5"/>
      <c r="E44" s="5"/>
      <c r="F44" s="5"/>
      <c r="G44" s="5"/>
      <c r="H44" s="5"/>
      <c r="I44" s="5"/>
      <c r="J44" s="36"/>
      <c r="K44" s="36"/>
      <c r="L44" s="40"/>
      <c r="M44" s="5"/>
      <c r="N44" s="36"/>
      <c r="O44" s="36"/>
      <c r="P44" s="40"/>
      <c r="Q44" s="5"/>
      <c r="R44" s="36"/>
      <c r="S44" s="36"/>
      <c r="T44" s="40"/>
      <c r="U44" s="5"/>
      <c r="V44" s="36"/>
      <c r="W44" s="36"/>
      <c r="X44" s="40"/>
      <c r="Y44" s="5"/>
      <c r="Z44" s="5"/>
    </row>
    <row r="45" spans="2:26" x14ac:dyDescent="0.2">
      <c r="B45" s="5"/>
      <c r="C45" s="5"/>
      <c r="D45" s="5"/>
      <c r="E45" s="5"/>
      <c r="F45" s="5"/>
      <c r="G45" s="5"/>
      <c r="H45" s="5"/>
      <c r="I45" s="5"/>
      <c r="J45" s="36"/>
      <c r="K45" s="36"/>
      <c r="L45" s="40"/>
      <c r="M45" s="5"/>
      <c r="N45" s="36"/>
      <c r="O45" s="36"/>
      <c r="P45" s="40"/>
      <c r="Q45" s="5"/>
      <c r="R45" s="36"/>
      <c r="S45" s="36"/>
      <c r="T45" s="40"/>
      <c r="U45" s="5"/>
      <c r="V45" s="36"/>
      <c r="W45" s="36"/>
      <c r="X45" s="40"/>
      <c r="Y45" s="5"/>
      <c r="Z45" s="5"/>
    </row>
    <row r="46" spans="2:26" x14ac:dyDescent="0.2">
      <c r="B46" s="5"/>
      <c r="C46" s="5"/>
      <c r="D46" s="5"/>
      <c r="E46" s="5"/>
      <c r="F46" s="5"/>
      <c r="G46" s="5"/>
      <c r="H46" s="5"/>
      <c r="I46" s="5"/>
      <c r="J46" s="36"/>
      <c r="K46" s="36"/>
      <c r="L46" s="40"/>
      <c r="M46" s="5"/>
      <c r="N46" s="36"/>
      <c r="O46" s="36"/>
      <c r="P46" s="40"/>
      <c r="Q46" s="5"/>
      <c r="R46" s="36"/>
      <c r="S46" s="36"/>
      <c r="T46" s="40"/>
      <c r="U46" s="5"/>
      <c r="V46" s="36"/>
      <c r="W46" s="36"/>
      <c r="X46" s="40"/>
      <c r="Y46" s="5"/>
      <c r="Z46" s="5"/>
    </row>
    <row r="47" spans="2:26" x14ac:dyDescent="0.2">
      <c r="B47" s="5"/>
      <c r="C47" s="5"/>
      <c r="D47" s="5"/>
      <c r="E47" s="5"/>
      <c r="F47" s="5"/>
      <c r="G47" s="5"/>
      <c r="H47" s="5"/>
      <c r="I47" s="5"/>
      <c r="J47" s="36"/>
      <c r="K47" s="36"/>
      <c r="L47" s="40"/>
      <c r="M47" s="5"/>
      <c r="N47" s="36"/>
      <c r="O47" s="36"/>
      <c r="P47" s="40"/>
      <c r="Q47" s="5"/>
      <c r="R47" s="36"/>
      <c r="S47" s="36"/>
      <c r="T47" s="40"/>
      <c r="U47" s="5"/>
      <c r="V47" s="36"/>
      <c r="W47" s="36"/>
      <c r="X47" s="40"/>
      <c r="Y47" s="5"/>
      <c r="Z47" s="5"/>
    </row>
    <row r="48" spans="2:26" x14ac:dyDescent="0.2">
      <c r="B48" s="5"/>
      <c r="C48" s="5"/>
      <c r="D48" s="5"/>
      <c r="E48" s="5"/>
      <c r="F48" s="5"/>
      <c r="G48" s="5"/>
      <c r="H48" s="5"/>
      <c r="I48" s="5"/>
      <c r="J48" s="36"/>
      <c r="K48" s="36"/>
      <c r="L48" s="40"/>
      <c r="M48" s="5"/>
      <c r="N48" s="36"/>
      <c r="O48" s="36"/>
      <c r="P48" s="40"/>
      <c r="Q48" s="5"/>
      <c r="R48" s="36"/>
      <c r="S48" s="36"/>
      <c r="T48" s="40"/>
      <c r="U48" s="5"/>
      <c r="V48" s="36"/>
      <c r="W48" s="36"/>
      <c r="X48" s="40"/>
      <c r="Y48" s="5"/>
      <c r="Z48" s="5"/>
    </row>
    <row r="49" spans="2:28" x14ac:dyDescent="0.2">
      <c r="B49" s="5"/>
      <c r="C49" s="5"/>
      <c r="D49" s="5"/>
      <c r="E49" s="5"/>
      <c r="F49" s="5"/>
      <c r="G49" s="5"/>
      <c r="H49" s="5"/>
      <c r="I49" s="5"/>
      <c r="J49" s="36"/>
      <c r="K49" s="36"/>
      <c r="L49" s="40"/>
      <c r="M49" s="5"/>
      <c r="N49" s="36"/>
      <c r="O49" s="36"/>
      <c r="P49" s="40"/>
      <c r="Q49" s="5"/>
      <c r="R49" s="36"/>
      <c r="S49" s="36"/>
      <c r="T49" s="40"/>
      <c r="U49" s="5"/>
      <c r="V49" s="36"/>
      <c r="W49" s="36"/>
      <c r="X49" s="40"/>
      <c r="Y49" s="5"/>
      <c r="Z49" s="5"/>
    </row>
    <row r="50" spans="2:28" s="6" customFormat="1" ht="69.75" customHeight="1" x14ac:dyDescent="0.2">
      <c r="J50" s="37"/>
      <c r="K50" s="37"/>
      <c r="L50" s="41"/>
      <c r="N50" s="37"/>
      <c r="O50" s="37"/>
      <c r="P50" s="41"/>
      <c r="R50" s="37"/>
      <c r="S50" s="37"/>
      <c r="T50" s="41"/>
      <c r="V50" s="37"/>
      <c r="W50" s="37"/>
      <c r="X50" s="41"/>
    </row>
    <row r="51" spans="2:28" s="2" customFormat="1" ht="42" customHeight="1" x14ac:dyDescent="0.2">
      <c r="J51" s="38"/>
      <c r="K51" s="38"/>
      <c r="L51" s="42"/>
      <c r="N51" s="38"/>
      <c r="O51" s="38"/>
      <c r="P51" s="42"/>
      <c r="R51" s="38"/>
      <c r="S51" s="38"/>
      <c r="T51" s="42"/>
      <c r="V51" s="38"/>
      <c r="W51" s="38"/>
      <c r="X51" s="42"/>
    </row>
    <row r="52" spans="2:28" s="2" customFormat="1" ht="28.5" customHeight="1" x14ac:dyDescent="0.2">
      <c r="J52" s="38"/>
      <c r="K52" s="38"/>
      <c r="L52" s="42"/>
      <c r="N52" s="38"/>
      <c r="O52" s="38"/>
      <c r="P52" s="42"/>
      <c r="R52" s="38"/>
      <c r="S52" s="38"/>
      <c r="T52" s="42"/>
      <c r="V52" s="38"/>
      <c r="W52" s="38"/>
      <c r="X52" s="42"/>
    </row>
    <row r="53" spans="2:28" s="2" customFormat="1" ht="38.25" customHeight="1" x14ac:dyDescent="0.2">
      <c r="J53" s="38"/>
      <c r="K53" s="38"/>
      <c r="L53" s="42"/>
      <c r="N53" s="38"/>
      <c r="O53" s="38"/>
      <c r="P53" s="42"/>
      <c r="R53" s="38"/>
      <c r="S53" s="38"/>
      <c r="T53" s="42"/>
      <c r="V53" s="38"/>
      <c r="W53" s="38"/>
      <c r="X53" s="42"/>
    </row>
    <row r="54" spans="2:28" s="2" customFormat="1" ht="53.25" customHeight="1" x14ac:dyDescent="0.2">
      <c r="J54" s="38"/>
      <c r="K54" s="38"/>
      <c r="L54" s="42"/>
      <c r="N54" s="38"/>
      <c r="O54" s="38"/>
      <c r="P54" s="42"/>
      <c r="R54" s="38"/>
      <c r="S54" s="38"/>
      <c r="T54" s="42"/>
      <c r="V54" s="38"/>
      <c r="W54" s="38"/>
      <c r="X54" s="42"/>
    </row>
    <row r="55" spans="2:28" s="2" customFormat="1" ht="30.75" customHeight="1" x14ac:dyDescent="0.2">
      <c r="J55" s="38"/>
      <c r="K55" s="38"/>
      <c r="L55" s="42"/>
      <c r="N55" s="38"/>
      <c r="O55" s="38"/>
      <c r="P55" s="42"/>
      <c r="R55" s="38"/>
      <c r="S55" s="38"/>
      <c r="T55" s="42"/>
      <c r="V55" s="38"/>
      <c r="W55" s="38"/>
      <c r="X55" s="42"/>
    </row>
    <row r="56" spans="2:28" s="2" customFormat="1" ht="36" customHeight="1" x14ac:dyDescent="0.2">
      <c r="J56" s="38"/>
      <c r="K56" s="38"/>
      <c r="L56" s="42"/>
      <c r="N56" s="38"/>
      <c r="O56" s="38"/>
      <c r="P56" s="42"/>
      <c r="R56" s="38"/>
      <c r="S56" s="38"/>
      <c r="T56" s="42"/>
      <c r="V56" s="38"/>
      <c r="W56" s="38"/>
      <c r="X56" s="42"/>
    </row>
    <row r="57" spans="2:28" s="2" customFormat="1" ht="38.25" customHeight="1" x14ac:dyDescent="0.2">
      <c r="J57" s="38"/>
      <c r="K57" s="38"/>
      <c r="L57" s="42"/>
      <c r="N57" s="38"/>
      <c r="O57" s="38"/>
      <c r="P57" s="42"/>
      <c r="R57" s="38"/>
      <c r="S57" s="38"/>
      <c r="T57" s="42"/>
      <c r="V57" s="38"/>
      <c r="W57" s="38"/>
      <c r="X57" s="42"/>
    </row>
    <row r="58" spans="2:28" s="2" customFormat="1" ht="43.5" customHeight="1" x14ac:dyDescent="0.2">
      <c r="J58" s="38"/>
      <c r="K58" s="38"/>
      <c r="L58" s="42"/>
      <c r="N58" s="38"/>
      <c r="O58" s="38"/>
      <c r="P58" s="42"/>
      <c r="R58" s="38"/>
      <c r="S58" s="38"/>
      <c r="T58" s="42"/>
      <c r="V58" s="38"/>
      <c r="W58" s="38"/>
      <c r="X58" s="42"/>
    </row>
    <row r="59" spans="2:28" s="2" customFormat="1" ht="37.5" customHeight="1" x14ac:dyDescent="0.2">
      <c r="J59" s="38"/>
      <c r="K59" s="38"/>
      <c r="L59" s="42"/>
      <c r="N59" s="38"/>
      <c r="O59" s="38"/>
      <c r="P59" s="42"/>
      <c r="R59" s="38"/>
      <c r="S59" s="38"/>
      <c r="T59" s="42"/>
      <c r="V59" s="38"/>
      <c r="W59" s="38"/>
      <c r="X59" s="42"/>
    </row>
    <row r="60" spans="2:28" s="2" customFormat="1" ht="52.5" customHeight="1" x14ac:dyDescent="0.2">
      <c r="J60" s="38"/>
      <c r="K60" s="38"/>
      <c r="L60" s="42"/>
      <c r="N60" s="38"/>
      <c r="O60" s="38"/>
      <c r="P60" s="42"/>
      <c r="R60" s="38"/>
      <c r="S60" s="38"/>
      <c r="T60" s="42"/>
      <c r="V60" s="38"/>
      <c r="W60" s="38"/>
      <c r="X60" s="42"/>
    </row>
    <row r="61" spans="2:28" s="2" customFormat="1" ht="43.5" customHeight="1" x14ac:dyDescent="0.2">
      <c r="J61" s="38"/>
      <c r="K61" s="38"/>
      <c r="L61" s="42"/>
      <c r="N61" s="38"/>
      <c r="O61" s="38"/>
      <c r="P61" s="42"/>
      <c r="R61" s="38"/>
      <c r="S61" s="38"/>
      <c r="T61" s="42"/>
      <c r="V61" s="38"/>
      <c r="W61" s="38"/>
      <c r="X61" s="42"/>
    </row>
    <row r="62" spans="2:28" s="2" customFormat="1" ht="33.75" customHeight="1" x14ac:dyDescent="0.55000000000000004">
      <c r="J62" s="38"/>
      <c r="K62" s="38"/>
      <c r="L62" s="42"/>
      <c r="N62" s="38"/>
      <c r="O62" s="38"/>
      <c r="P62" s="42"/>
      <c r="R62" s="38"/>
      <c r="S62" s="38"/>
      <c r="T62" s="42"/>
      <c r="V62" s="38"/>
      <c r="W62" s="38"/>
      <c r="X62" s="42"/>
      <c r="AB62" s="7" t="s">
        <v>12</v>
      </c>
    </row>
    <row r="63" spans="2:28" s="2" customFormat="1" ht="21" customHeight="1" x14ac:dyDescent="0.55000000000000004">
      <c r="J63" s="38"/>
      <c r="K63" s="38"/>
      <c r="L63" s="42"/>
      <c r="N63" s="38"/>
      <c r="O63" s="38"/>
      <c r="P63" s="42"/>
      <c r="R63" s="38"/>
      <c r="S63" s="38"/>
      <c r="T63" s="42"/>
      <c r="V63" s="38"/>
      <c r="W63" s="38"/>
      <c r="X63" s="42"/>
      <c r="AB63" s="7" t="s">
        <v>13</v>
      </c>
    </row>
    <row r="64" spans="2:28" s="2" customFormat="1" ht="19.5" customHeight="1" x14ac:dyDescent="0.55000000000000004">
      <c r="J64" s="38"/>
      <c r="K64" s="38"/>
      <c r="L64" s="42"/>
      <c r="N64" s="38"/>
      <c r="O64" s="38"/>
      <c r="P64" s="42"/>
      <c r="R64" s="38"/>
      <c r="S64" s="38"/>
      <c r="T64" s="42"/>
      <c r="V64" s="38"/>
      <c r="W64" s="38"/>
      <c r="X64" s="42"/>
      <c r="AB64" s="7" t="s">
        <v>14</v>
      </c>
    </row>
    <row r="65" spans="10:28" s="2" customFormat="1" ht="37.5" customHeight="1" x14ac:dyDescent="0.55000000000000004">
      <c r="J65" s="38"/>
      <c r="K65" s="38"/>
      <c r="L65" s="42"/>
      <c r="N65" s="38"/>
      <c r="O65" s="38"/>
      <c r="P65" s="42"/>
      <c r="R65" s="38"/>
      <c r="S65" s="38"/>
      <c r="T65" s="42"/>
      <c r="V65" s="38"/>
      <c r="W65" s="38"/>
      <c r="X65" s="42"/>
      <c r="AB65" s="7" t="s">
        <v>15</v>
      </c>
    </row>
    <row r="66" spans="10:28" s="2" customFormat="1" ht="70.5" customHeight="1" x14ac:dyDescent="0.55000000000000004">
      <c r="J66" s="38"/>
      <c r="K66" s="38"/>
      <c r="L66" s="42"/>
      <c r="N66" s="38"/>
      <c r="O66" s="38"/>
      <c r="P66" s="42"/>
      <c r="R66" s="38"/>
      <c r="S66" s="38"/>
      <c r="T66" s="42"/>
      <c r="V66" s="38"/>
      <c r="W66" s="38"/>
      <c r="X66" s="42"/>
      <c r="AB66" s="7" t="s">
        <v>16</v>
      </c>
    </row>
    <row r="67" spans="10:28" s="6" customFormat="1" ht="44.25" x14ac:dyDescent="0.55000000000000004">
      <c r="J67" s="37"/>
      <c r="K67" s="37"/>
      <c r="L67" s="41"/>
      <c r="N67" s="37"/>
      <c r="O67" s="37"/>
      <c r="P67" s="41"/>
      <c r="R67" s="37"/>
      <c r="S67" s="37"/>
      <c r="T67" s="41"/>
      <c r="V67" s="37"/>
      <c r="W67" s="37"/>
      <c r="X67" s="41"/>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25" right="0.25" top="0.75" bottom="0.75" header="0.3" footer="0.3"/>
  <pageSetup paperSize="5" scale="34" fitToHeight="0" orientation="landscape" r:id="rId1"/>
  <rowBreaks count="1" manualBreakCount="1">
    <brk id="22"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DDEB3DD3BA604588D5DC982638A391" ma:contentTypeVersion="10" ma:contentTypeDescription="Crear nuevo documento." ma:contentTypeScope="" ma:versionID="04131f9bf0fbf718e025a7e7129b8cb3">
  <xsd:schema xmlns:xsd="http://www.w3.org/2001/XMLSchema" xmlns:xs="http://www.w3.org/2001/XMLSchema" xmlns:p="http://schemas.microsoft.com/office/2006/metadata/properties" xmlns:ns3="a63ebe68-dac8-4e6c-af90-5ff2788fdde2" xmlns:ns4="9167f74d-ccbf-4176-b40a-f1269b93382b" targetNamespace="http://schemas.microsoft.com/office/2006/metadata/properties" ma:root="true" ma:fieldsID="52d98ce246ef9ea0795d150c9df56909" ns3:_="" ns4:_="">
    <xsd:import namespace="a63ebe68-dac8-4e6c-af90-5ff2788fdde2"/>
    <xsd:import namespace="9167f74d-ccbf-4176-b40a-f1269b93382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ebe68-dac8-4e6c-af90-5ff2788fd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7f74d-ccbf-4176-b40a-f1269b93382b"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BC4614-39D5-4A37-A0AB-FF91D7977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3ebe68-dac8-4e6c-af90-5ff2788fdde2"/>
    <ds:schemaRef ds:uri="9167f74d-ccbf-4176-b40a-f1269b933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25B85A-F4DC-432F-996C-00573B03C0EE}">
  <ds:schemaRefs>
    <ds:schemaRef ds:uri="http://schemas.microsoft.com/sharepoint/v3/contenttype/forms"/>
  </ds:schemaRefs>
</ds:datastoreItem>
</file>

<file path=customXml/itemProps3.xml><?xml version="1.0" encoding="utf-8"?>
<ds:datastoreItem xmlns:ds="http://schemas.openxmlformats.org/officeDocument/2006/customXml" ds:itemID="{D00A97CD-CB31-429A-8B1C-3A9E4319ED02}">
  <ds:schemaRefs>
    <ds:schemaRef ds:uri="http://purl.org/dc/elements/1.1/"/>
    <ds:schemaRef ds:uri="http://purl.org/dc/terms/"/>
    <ds:schemaRef ds:uri="a63ebe68-dac8-4e6c-af90-5ff2788fdde2"/>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9167f74d-ccbf-4176-b40a-f1269b93382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08-FR-25 (Pág. 1)</vt:lpstr>
      <vt:lpstr>08-FR-25 (Pág. 2)</vt:lpstr>
      <vt:lpstr>Listas</vt:lpstr>
      <vt:lpstr>'08-FR-25 (Pág. 1)'!Área_de_impresión</vt:lpstr>
      <vt:lpstr>'08-FR-25 (Pág. 2)'!Área_de_impresión</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Nestor Alfonso Samudio Solano</cp:lastModifiedBy>
  <cp:lastPrinted>2019-10-09T14:35:27Z</cp:lastPrinted>
  <dcterms:created xsi:type="dcterms:W3CDTF">2013-09-26T15:36:28Z</dcterms:created>
  <dcterms:modified xsi:type="dcterms:W3CDTF">2019-10-10T13:20:06Z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0x0101005DDDEB3DD3BA604588D5DC982638A391</vt:lpwstr>
  </property>
</Properties>
</file>