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CADAVID\Documents\Intranet\"/>
    </mc:Choice>
  </mc:AlternateContent>
  <xr:revisionPtr revIDLastSave="0" documentId="13_ncr:1_{95CD6500-6089-48E6-BA65-AF3F153A0114}" xr6:coauthVersionLast="41" xr6:coauthVersionMax="41" xr10:uidLastSave="{00000000-0000-0000-0000-000000000000}"/>
  <bookViews>
    <workbookView xWindow="-120" yWindow="-120" windowWidth="20730" windowHeight="11160" xr2:uid="{EEF83C13-EF0A-4139-9927-BCE9606C9CEA}"/>
  </bookViews>
  <sheets>
    <sheet name="SGA ETAPA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I43" i="1"/>
  <c r="I30" i="1"/>
  <c r="I37" i="1"/>
  <c r="E46" i="1" l="1"/>
  <c r="E47" i="1" s="1"/>
  <c r="K32" i="1"/>
  <c r="I38" i="1" s="1"/>
  <c r="I42" i="1"/>
  <c r="I41" i="1"/>
  <c r="I39" i="1"/>
  <c r="K39" i="1" l="1"/>
  <c r="I44" i="1" s="1"/>
  <c r="K18" i="1"/>
  <c r="I24" i="1" s="1"/>
  <c r="K25" i="1"/>
  <c r="I31" i="1" s="1"/>
</calcChain>
</file>

<file path=xl/sharedStrings.xml><?xml version="1.0" encoding="utf-8"?>
<sst xmlns="http://schemas.openxmlformats.org/spreadsheetml/2006/main" count="131" uniqueCount="92">
  <si>
    <t>Página: 1 de 1</t>
  </si>
  <si>
    <t>OBJETIVO</t>
  </si>
  <si>
    <t>ALCANCE</t>
  </si>
  <si>
    <t>Aplica para los procesos definidos en el Sistema de Gestión Ambiental de la Personería de Bogotá.</t>
  </si>
  <si>
    <t>META</t>
  </si>
  <si>
    <t>INDICADOR</t>
  </si>
  <si>
    <t>ETAPA</t>
  </si>
  <si>
    <t>PESO AÑO</t>
  </si>
  <si>
    <t>N°</t>
  </si>
  <si>
    <t>ACTIVIDAD</t>
  </si>
  <si>
    <t>NUMERAL CORRESPONDIENTE 
ISO 14001:2015</t>
  </si>
  <si>
    <t>RECURSOS</t>
  </si>
  <si>
    <t>RESPONSABLE</t>
  </si>
  <si>
    <t>CRONOGRAMA</t>
  </si>
  <si>
    <t>PLANEADO</t>
  </si>
  <si>
    <t>EJECUTADO</t>
  </si>
  <si>
    <t>Talento Humano
Recursos Tecnológicos</t>
  </si>
  <si>
    <t>6.1.3 REQUISITOS LEGALES Y OTROS REQUISITOS</t>
  </si>
  <si>
    <t>7.4 COMUNICACIÓN</t>
  </si>
  <si>
    <t>6.1.2 ASPECTOS AMBIENTALES</t>
  </si>
  <si>
    <t>5.2 POLÍTICA AMBIENTAL</t>
  </si>
  <si>
    <t>5.3 ROLES, RESPONSABILIDADES Y AUTORIDADES EN LA ORGANIZACIÓN</t>
  </si>
  <si>
    <t>8.1 PLANIFICACIÓN Y CONTROL OPERACIONAL</t>
  </si>
  <si>
    <t>TOTAL ACUMULADO</t>
  </si>
  <si>
    <t>PERSONERÍA DE 
BOGOTÁ, D. C</t>
  </si>
  <si>
    <t>Establecer las actividades para la planificación e implementación del SGA</t>
  </si>
  <si>
    <t xml:space="preserve">Cumplir con el 33% de las actividades programadas en el cuatrienio para el SGA </t>
  </si>
  <si>
    <t>Cumplir con el 100% de las actividades programadas para el Año 2/ Etapa 2</t>
  </si>
  <si>
    <t>∑ del valor de ponderación de cada actividad de la Etapa 2</t>
  </si>
  <si>
    <t>(actividades ejecutadas/actividades programadas)*100</t>
  </si>
  <si>
    <t>Planificación, Documental, Operación</t>
  </si>
  <si>
    <t>Elaborar documento en donde se establezcan los objetivos ambientales, teniendo en cuenta los aspectos ambientales significativos, política ambiental, requisitos legales.</t>
  </si>
  <si>
    <t>6.2 OBJETIVOS AMBIENTALES Y PLANIFICACIÓN PARA LOGRARLOS</t>
  </si>
  <si>
    <t>Definir indicadores para los objetivos ambientales.</t>
  </si>
  <si>
    <t>Comunicar/Socializar los roles, responsabilidades y autoridades de las personas involucradas activamente en el SGA de la organización y los aspectos ambientales significativos de la Entidad.</t>
  </si>
  <si>
    <t xml:space="preserve">Socializar a los referentes SGA, los procedimientos de control operacional </t>
  </si>
  <si>
    <t>6.1 ACCIONES PARA ABORDAR RIESGOS Y OPORTUNIDADES</t>
  </si>
  <si>
    <t>Publicar los objetivos e indicadores ambientales</t>
  </si>
  <si>
    <t>Elaborar/ Actualizar procedimiento en donde se establezcan los procesos necesarios acerca de cómo prepararse y responder a situaciones potenciales de emergencia ambiental</t>
  </si>
  <si>
    <t>8.2 PREPARACIÓN Y RESPUESTA ANTE EMERGENCIAS</t>
  </si>
  <si>
    <t>Definir procedimiento para la calibración a equipos medición (básculas).</t>
  </si>
  <si>
    <t>9.1 SEGUIMIENTO, MEDICIÓN, ANÁLISIS Y EVALUACIÓN</t>
  </si>
  <si>
    <t>Generar matriz de seguimiento, medición, análisis y evaluación del SGA</t>
  </si>
  <si>
    <t>Determinar las necesidades o recursos para el establecimiento, implementación, mantenimiento y mejora continua del sistema de gestión ambiental.</t>
  </si>
  <si>
    <t>7.1 RECURSOS</t>
  </si>
  <si>
    <t>Divulgar la Política Ambiental mediante los diferentes mecanismos de socialización dispuestos por la entidad (intranet, página web, correo electrónico, Wall Paper, etc.)</t>
  </si>
  <si>
    <t>Realizar jornadas de toma de conciencia sobre la Política Ambiental, aspectos ambientales significativos.</t>
  </si>
  <si>
    <t>7.3 TOMA DE CONCIENCIA</t>
  </si>
  <si>
    <t>*Gestor Ambiental
*Referente SGA
*Comité Institucional de Gestión y Desempeño</t>
  </si>
  <si>
    <t>*Gestor Ambiental
*Referente SGA</t>
  </si>
  <si>
    <t>*Gestor Ambiental
*Referente SGA
*Subdirección de Desarrollo de Talento Humano</t>
  </si>
  <si>
    <t>*Gestor Ambiental
*Referente SGA
*Dirección Administrativa y Financiera
*Subdirección de Gestión Documental y Recursos Físicos</t>
  </si>
  <si>
    <t>Revisar y actualizar la matriz de riesgos ambientales e incluir las oportunidades en la matriz</t>
  </si>
  <si>
    <t>Actualizar la Matriz de Comunicaciones en el marco del SGA</t>
  </si>
  <si>
    <t>Actualizar la Matriz de Requisitos Legales en el marco del SGA</t>
  </si>
  <si>
    <t>MES</t>
  </si>
  <si>
    <t>ENERO</t>
  </si>
  <si>
    <t>FEBR</t>
  </si>
  <si>
    <t>MAR</t>
  </si>
  <si>
    <t>ABRIL</t>
  </si>
  <si>
    <t>MAY</t>
  </si>
  <si>
    <t>JUNIO</t>
  </si>
  <si>
    <t>JULIO</t>
  </si>
  <si>
    <t>AGOSTO</t>
  </si>
  <si>
    <t>SEPT</t>
  </si>
  <si>
    <t>OCTUB</t>
  </si>
  <si>
    <t>NOV</t>
  </si>
  <si>
    <t>DIC</t>
  </si>
  <si>
    <t>Determinar actualización del plan de formación amiental de acuerdo con lo definido en la actividad N° 12.</t>
  </si>
  <si>
    <t>7.2 COMPETENCIA</t>
  </si>
  <si>
    <t>TOTAL TRIMESTRE</t>
  </si>
  <si>
    <t>SUBTOTAL TRIMESTRE</t>
  </si>
  <si>
    <t>Julio</t>
  </si>
  <si>
    <t xml:space="preserve">Agosto </t>
  </si>
  <si>
    <t>Septiembre</t>
  </si>
  <si>
    <t>Abril</t>
  </si>
  <si>
    <t>Mayo</t>
  </si>
  <si>
    <t>Junio</t>
  </si>
  <si>
    <t>Enero</t>
  </si>
  <si>
    <t>Febrero</t>
  </si>
  <si>
    <t>Marzo</t>
  </si>
  <si>
    <t xml:space="preserve">TOTAL CUMPLIMIENTO PLAN </t>
  </si>
  <si>
    <t>Octubre</t>
  </si>
  <si>
    <t xml:space="preserve">Noviembre </t>
  </si>
  <si>
    <t>Diciembre</t>
  </si>
  <si>
    <t>% CUMPLIMIENTO</t>
  </si>
  <si>
    <t>PLAN DE ACCIÓN ANUAL SISTEMA DE GESTIÓN AMBIENTAL - SGA</t>
  </si>
  <si>
    <t>AÑO</t>
  </si>
  <si>
    <t>Vigencia: 09/03/2022</t>
  </si>
  <si>
    <t>Código: 01-PL-11</t>
  </si>
  <si>
    <t>Versión: 2</t>
  </si>
  <si>
    <t>Nota: Si este documento se encuentra impreso se considera Copia no Controlada. La versión vigente está publicada en el repositorio oficial de la Personería de Bogotá, D.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</si>
</sst>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9" fontId="2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3A21-E502-41C2-8146-6B26B1B729EB}">
  <sheetPr>
    <pageSetUpPr fitToPage="1"/>
  </sheetPr>
  <dimension ref="A1:O49"/>
  <sheetViews>
    <sheetView showGridLines="0" tabSelected="1" topLeftCell="F1" zoomScaleNormal="100" workbookViewId="0">
      <selection activeCell="D9" sqref="D9:N9"/>
    </sheetView>
  </sheetViews>
  <sheetFormatPr baseColWidth="10" defaultColWidth="11.42578125" defaultRowHeight="12.75" x14ac:dyDescent="0.25"/>
  <cols>
    <col min="1" max="1" width="1" style="1" customWidth="1"/>
    <col min="2" max="2" width="5.7109375" style="1" customWidth="1"/>
    <col min="3" max="3" width="14.140625" style="2" customWidth="1"/>
    <col min="4" max="4" width="27.85546875" style="2" customWidth="1"/>
    <col min="5" max="5" width="43.42578125" style="2" customWidth="1"/>
    <col min="6" max="6" width="31.28515625" style="1" customWidth="1"/>
    <col min="7" max="7" width="34.28515625" style="1" customWidth="1"/>
    <col min="8" max="8" width="23.42578125" style="1" customWidth="1"/>
    <col min="9" max="9" width="12.42578125" style="15" bestFit="1" customWidth="1"/>
    <col min="10" max="10" width="13.28515625" style="15" bestFit="1" customWidth="1"/>
    <col min="11" max="11" width="11.42578125" style="1"/>
    <col min="12" max="14" width="12.85546875" style="1" customWidth="1"/>
    <col min="15" max="16384" width="11.42578125" style="1"/>
  </cols>
  <sheetData>
    <row r="1" spans="1:14" ht="4.5" customHeight="1" x14ac:dyDescent="0.25">
      <c r="E1" s="3"/>
      <c r="F1" s="4"/>
      <c r="G1" s="4"/>
      <c r="H1" s="4"/>
      <c r="I1" s="5"/>
      <c r="J1" s="5"/>
    </row>
    <row r="2" spans="1:14" ht="18" customHeight="1" x14ac:dyDescent="0.25">
      <c r="B2" s="43" t="s">
        <v>24</v>
      </c>
      <c r="C2" s="44"/>
      <c r="D2" s="44"/>
      <c r="E2" s="40" t="s">
        <v>86</v>
      </c>
      <c r="F2" s="40"/>
      <c r="G2" s="40"/>
      <c r="H2" s="40"/>
      <c r="I2" s="40"/>
      <c r="J2" s="40"/>
      <c r="K2" s="40"/>
      <c r="L2" s="40"/>
      <c r="M2" s="45" t="s">
        <v>89</v>
      </c>
      <c r="N2" s="46"/>
    </row>
    <row r="3" spans="1:14" ht="18" customHeight="1" x14ac:dyDescent="0.25">
      <c r="B3" s="44"/>
      <c r="C3" s="44"/>
      <c r="D3" s="44"/>
      <c r="E3" s="40"/>
      <c r="F3" s="40"/>
      <c r="G3" s="40"/>
      <c r="H3" s="40"/>
      <c r="I3" s="40"/>
      <c r="J3" s="40"/>
      <c r="K3" s="40"/>
      <c r="L3" s="40"/>
      <c r="M3" s="29" t="s">
        <v>90</v>
      </c>
      <c r="N3" s="29" t="s">
        <v>0</v>
      </c>
    </row>
    <row r="4" spans="1:14" ht="18" customHeight="1" x14ac:dyDescent="0.25">
      <c r="B4" s="44"/>
      <c r="C4" s="44"/>
      <c r="D4" s="44"/>
      <c r="E4" s="40"/>
      <c r="F4" s="40"/>
      <c r="G4" s="40"/>
      <c r="H4" s="40"/>
      <c r="I4" s="40"/>
      <c r="J4" s="40"/>
      <c r="K4" s="40"/>
      <c r="L4" s="40"/>
      <c r="M4" s="47" t="s">
        <v>88</v>
      </c>
      <c r="N4" s="47"/>
    </row>
    <row r="5" spans="1:14" ht="18" customHeight="1" x14ac:dyDescent="0.25">
      <c r="B5" s="27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5" customHeight="1" x14ac:dyDescent="0.25">
      <c r="B6" s="48" t="s">
        <v>87</v>
      </c>
      <c r="C6" s="48"/>
      <c r="D6" s="41">
        <v>2022</v>
      </c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15" customHeight="1" x14ac:dyDescent="0.25">
      <c r="B7" s="48" t="s">
        <v>1</v>
      </c>
      <c r="C7" s="48"/>
      <c r="D7" s="41" t="s">
        <v>25</v>
      </c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" customHeight="1" x14ac:dyDescent="0.25">
      <c r="B8" s="48" t="s">
        <v>2</v>
      </c>
      <c r="C8" s="48"/>
      <c r="D8" s="41" t="s">
        <v>3</v>
      </c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15" customHeight="1" x14ac:dyDescent="0.25">
      <c r="B9" s="48" t="s">
        <v>4</v>
      </c>
      <c r="C9" s="48"/>
      <c r="D9" s="41" t="s">
        <v>26</v>
      </c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15" customHeight="1" x14ac:dyDescent="0.25">
      <c r="B10" s="48"/>
      <c r="C10" s="48"/>
      <c r="D10" s="41" t="s">
        <v>27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5.75" customHeight="1" x14ac:dyDescent="0.25">
      <c r="B11" s="48" t="s">
        <v>5</v>
      </c>
      <c r="C11" s="48"/>
      <c r="D11" s="41" t="s">
        <v>28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5.75" customHeight="1" x14ac:dyDescent="0.25">
      <c r="B12" s="48"/>
      <c r="C12" s="48"/>
      <c r="D12" s="41" t="s">
        <v>29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15.75" customHeight="1" x14ac:dyDescent="0.25">
      <c r="B13" s="48" t="s">
        <v>6</v>
      </c>
      <c r="C13" s="48"/>
      <c r="D13" s="41" t="s">
        <v>30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ht="15.75" customHeight="1" x14ac:dyDescent="0.25">
      <c r="B14" s="48" t="s">
        <v>7</v>
      </c>
      <c r="C14" s="48"/>
      <c r="D14" s="42">
        <v>0.33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s="6" customFormat="1" ht="15.75" customHeight="1" x14ac:dyDescent="0.25">
      <c r="C15" s="7"/>
      <c r="D15" s="8"/>
      <c r="E15" s="9"/>
      <c r="F15" s="9"/>
      <c r="G15" s="9"/>
      <c r="H15" s="9"/>
      <c r="I15" s="10"/>
      <c r="J15" s="10"/>
    </row>
    <row r="16" spans="1:14" s="6" customFormat="1" ht="22.5" customHeight="1" x14ac:dyDescent="0.25">
      <c r="A16" s="2"/>
      <c r="B16" s="69" t="s">
        <v>8</v>
      </c>
      <c r="C16" s="71" t="s">
        <v>9</v>
      </c>
      <c r="D16" s="72"/>
      <c r="E16" s="54" t="s">
        <v>10</v>
      </c>
      <c r="F16" s="54" t="s">
        <v>11</v>
      </c>
      <c r="G16" s="54" t="s">
        <v>12</v>
      </c>
      <c r="H16" s="54" t="s">
        <v>13</v>
      </c>
      <c r="I16" s="54" t="s">
        <v>14</v>
      </c>
      <c r="J16" s="54" t="s">
        <v>15</v>
      </c>
      <c r="K16" s="54" t="s">
        <v>70</v>
      </c>
      <c r="L16" s="51" t="s">
        <v>55</v>
      </c>
      <c r="M16" s="51"/>
      <c r="N16" s="51"/>
    </row>
    <row r="17" spans="1:15" s="6" customFormat="1" ht="22.5" customHeight="1" x14ac:dyDescent="0.25">
      <c r="A17" s="2"/>
      <c r="B17" s="70"/>
      <c r="C17" s="73"/>
      <c r="D17" s="74"/>
      <c r="E17" s="55"/>
      <c r="F17" s="55"/>
      <c r="G17" s="55"/>
      <c r="H17" s="55"/>
      <c r="I17" s="55"/>
      <c r="J17" s="55"/>
      <c r="K17" s="55"/>
      <c r="L17" s="22" t="s">
        <v>56</v>
      </c>
      <c r="M17" s="22" t="s">
        <v>57</v>
      </c>
      <c r="N17" s="22" t="s">
        <v>58</v>
      </c>
    </row>
    <row r="18" spans="1:15" s="2" customFormat="1" ht="60" customHeight="1" x14ac:dyDescent="0.25">
      <c r="B18" s="11">
        <v>1</v>
      </c>
      <c r="C18" s="37" t="s">
        <v>31</v>
      </c>
      <c r="D18" s="37"/>
      <c r="E18" s="37" t="s">
        <v>32</v>
      </c>
      <c r="F18" s="12" t="s">
        <v>16</v>
      </c>
      <c r="G18" s="12" t="s">
        <v>48</v>
      </c>
      <c r="H18" s="14" t="s">
        <v>78</v>
      </c>
      <c r="I18" s="17">
        <v>2.9</v>
      </c>
      <c r="J18" s="17"/>
      <c r="K18" s="39">
        <f>SUM(I18:I22)</f>
        <v>8.8000000000000007</v>
      </c>
      <c r="L18" s="38">
        <v>2.9</v>
      </c>
      <c r="M18" s="38">
        <v>2.9</v>
      </c>
      <c r="N18" s="38">
        <v>3</v>
      </c>
    </row>
    <row r="19" spans="1:15" s="2" customFormat="1" ht="30" customHeight="1" x14ac:dyDescent="0.25">
      <c r="B19" s="11">
        <v>2</v>
      </c>
      <c r="C19" s="37" t="s">
        <v>33</v>
      </c>
      <c r="D19" s="37"/>
      <c r="E19" s="37"/>
      <c r="F19" s="12" t="s">
        <v>16</v>
      </c>
      <c r="G19" s="12" t="s">
        <v>49</v>
      </c>
      <c r="H19" s="14" t="s">
        <v>79</v>
      </c>
      <c r="I19" s="17">
        <v>2.9</v>
      </c>
      <c r="J19" s="17"/>
      <c r="K19" s="39"/>
      <c r="L19" s="38"/>
      <c r="M19" s="38"/>
      <c r="N19" s="38"/>
    </row>
    <row r="20" spans="1:15" s="2" customFormat="1" ht="36" customHeight="1" x14ac:dyDescent="0.25">
      <c r="B20" s="59">
        <v>3</v>
      </c>
      <c r="C20" s="61" t="s">
        <v>34</v>
      </c>
      <c r="D20" s="62"/>
      <c r="E20" s="12" t="s">
        <v>21</v>
      </c>
      <c r="F20" s="65" t="s">
        <v>16</v>
      </c>
      <c r="G20" s="65" t="s">
        <v>49</v>
      </c>
      <c r="H20" s="67" t="s">
        <v>80</v>
      </c>
      <c r="I20" s="49">
        <v>1.5</v>
      </c>
      <c r="J20" s="49"/>
      <c r="K20" s="39"/>
      <c r="L20" s="38"/>
      <c r="M20" s="38"/>
      <c r="N20" s="38"/>
    </row>
    <row r="21" spans="1:15" s="2" customFormat="1" ht="36" customHeight="1" x14ac:dyDescent="0.25">
      <c r="B21" s="60"/>
      <c r="C21" s="63"/>
      <c r="D21" s="64"/>
      <c r="E21" s="12" t="s">
        <v>19</v>
      </c>
      <c r="F21" s="66"/>
      <c r="G21" s="66"/>
      <c r="H21" s="68"/>
      <c r="I21" s="50"/>
      <c r="J21" s="50"/>
      <c r="K21" s="39"/>
      <c r="L21" s="38"/>
      <c r="M21" s="38"/>
      <c r="N21" s="38"/>
    </row>
    <row r="22" spans="1:15" s="2" customFormat="1" ht="33.75" customHeight="1" x14ac:dyDescent="0.25">
      <c r="B22" s="11">
        <v>4</v>
      </c>
      <c r="C22" s="37" t="s">
        <v>35</v>
      </c>
      <c r="D22" s="37"/>
      <c r="E22" s="12" t="s">
        <v>22</v>
      </c>
      <c r="F22" s="12" t="s">
        <v>16</v>
      </c>
      <c r="G22" s="12" t="s">
        <v>49</v>
      </c>
      <c r="H22" s="14" t="s">
        <v>80</v>
      </c>
      <c r="I22" s="17">
        <v>1.5</v>
      </c>
      <c r="J22" s="17"/>
      <c r="K22" s="39"/>
      <c r="L22" s="38"/>
      <c r="M22" s="38"/>
      <c r="N22" s="38"/>
    </row>
    <row r="23" spans="1:15" s="2" customFormat="1" ht="16.5" customHeight="1" x14ac:dyDescent="0.25">
      <c r="A23" s="33"/>
      <c r="B23" s="33"/>
      <c r="C23" s="33"/>
      <c r="D23" s="33"/>
      <c r="E23" s="33"/>
      <c r="F23" s="33"/>
      <c r="G23" s="33"/>
      <c r="H23" s="23" t="s">
        <v>71</v>
      </c>
      <c r="I23" s="31">
        <f>SUM(J18:J22)</f>
        <v>0</v>
      </c>
      <c r="J23" s="32"/>
      <c r="K23" s="34"/>
      <c r="L23" s="34"/>
      <c r="M23" s="34"/>
      <c r="N23" s="34"/>
      <c r="O23" s="3"/>
    </row>
    <row r="24" spans="1:15" s="2" customFormat="1" ht="16.5" customHeight="1" x14ac:dyDescent="0.25">
      <c r="A24" s="33"/>
      <c r="B24" s="33"/>
      <c r="C24" s="33"/>
      <c r="D24" s="33"/>
      <c r="E24" s="33"/>
      <c r="F24" s="33"/>
      <c r="G24" s="33"/>
      <c r="H24" s="23" t="s">
        <v>85</v>
      </c>
      <c r="I24" s="35">
        <f>I23/K18*100%</f>
        <v>0</v>
      </c>
      <c r="J24" s="35"/>
      <c r="K24" s="34"/>
      <c r="L24" s="34"/>
      <c r="M24" s="34"/>
      <c r="N24" s="34"/>
      <c r="O24" s="3"/>
    </row>
    <row r="25" spans="1:15" s="2" customFormat="1" ht="24" customHeight="1" x14ac:dyDescent="0.25">
      <c r="B25" s="59">
        <v>5</v>
      </c>
      <c r="C25" s="37" t="s">
        <v>52</v>
      </c>
      <c r="D25" s="37"/>
      <c r="E25" s="37" t="s">
        <v>36</v>
      </c>
      <c r="F25" s="37" t="s">
        <v>16</v>
      </c>
      <c r="G25" s="37" t="s">
        <v>49</v>
      </c>
      <c r="H25" s="38" t="s">
        <v>75</v>
      </c>
      <c r="I25" s="39">
        <v>2.9</v>
      </c>
      <c r="J25" s="39"/>
      <c r="K25" s="49">
        <f>SUM(I25:I29)</f>
        <v>8.8000000000000007</v>
      </c>
      <c r="L25" s="51" t="s">
        <v>55</v>
      </c>
      <c r="M25" s="51"/>
      <c r="N25" s="51"/>
    </row>
    <row r="26" spans="1:15" s="2" customFormat="1" ht="24" customHeight="1" x14ac:dyDescent="0.25">
      <c r="B26" s="60"/>
      <c r="C26" s="37"/>
      <c r="D26" s="37"/>
      <c r="E26" s="37"/>
      <c r="F26" s="37"/>
      <c r="G26" s="37"/>
      <c r="H26" s="38"/>
      <c r="I26" s="39"/>
      <c r="J26" s="39"/>
      <c r="K26" s="56"/>
      <c r="L26" s="22" t="s">
        <v>59</v>
      </c>
      <c r="M26" s="22" t="s">
        <v>60</v>
      </c>
      <c r="N26" s="22" t="s">
        <v>61</v>
      </c>
    </row>
    <row r="27" spans="1:15" s="2" customFormat="1" ht="33" customHeight="1" x14ac:dyDescent="0.25">
      <c r="B27" s="11">
        <v>6</v>
      </c>
      <c r="C27" s="37" t="s">
        <v>37</v>
      </c>
      <c r="D27" s="37"/>
      <c r="E27" s="21" t="s">
        <v>32</v>
      </c>
      <c r="F27" s="21" t="s">
        <v>16</v>
      </c>
      <c r="G27" s="21" t="s">
        <v>49</v>
      </c>
      <c r="H27" s="14" t="s">
        <v>76</v>
      </c>
      <c r="I27" s="17">
        <v>2.9</v>
      </c>
      <c r="J27" s="17"/>
      <c r="K27" s="56"/>
      <c r="L27" s="38">
        <v>2.9</v>
      </c>
      <c r="M27" s="38">
        <v>2.9</v>
      </c>
      <c r="N27" s="58">
        <v>3</v>
      </c>
    </row>
    <row r="28" spans="1:15" s="2" customFormat="1" ht="33" customHeight="1" x14ac:dyDescent="0.25">
      <c r="B28" s="11">
        <v>7</v>
      </c>
      <c r="C28" s="37" t="s">
        <v>54</v>
      </c>
      <c r="D28" s="37"/>
      <c r="E28" s="20" t="s">
        <v>17</v>
      </c>
      <c r="F28" s="21" t="s">
        <v>16</v>
      </c>
      <c r="G28" s="21" t="s">
        <v>49</v>
      </c>
      <c r="H28" s="14" t="s">
        <v>77</v>
      </c>
      <c r="I28" s="18">
        <v>1.5</v>
      </c>
      <c r="J28" s="18"/>
      <c r="K28" s="56"/>
      <c r="L28" s="38"/>
      <c r="M28" s="38"/>
      <c r="N28" s="58"/>
    </row>
    <row r="29" spans="1:15" s="2" customFormat="1" ht="33" customHeight="1" x14ac:dyDescent="0.25">
      <c r="B29" s="11">
        <v>8</v>
      </c>
      <c r="C29" s="37" t="s">
        <v>53</v>
      </c>
      <c r="D29" s="37"/>
      <c r="E29" s="20" t="s">
        <v>18</v>
      </c>
      <c r="F29" s="21" t="s">
        <v>16</v>
      </c>
      <c r="G29" s="21" t="s">
        <v>49</v>
      </c>
      <c r="H29" s="14" t="s">
        <v>77</v>
      </c>
      <c r="I29" s="18">
        <v>1.5</v>
      </c>
      <c r="J29" s="18"/>
      <c r="K29" s="50"/>
      <c r="L29" s="38"/>
      <c r="M29" s="38"/>
      <c r="N29" s="58"/>
    </row>
    <row r="30" spans="1:15" s="2" customFormat="1" ht="16.5" customHeight="1" x14ac:dyDescent="0.25">
      <c r="A30" s="33"/>
      <c r="B30" s="33"/>
      <c r="C30" s="33"/>
      <c r="D30" s="33"/>
      <c r="E30" s="33"/>
      <c r="F30" s="33"/>
      <c r="G30" s="33"/>
      <c r="H30" s="23" t="s">
        <v>71</v>
      </c>
      <c r="I30" s="31">
        <f>SUM(J25:J29)</f>
        <v>0</v>
      </c>
      <c r="J30" s="32"/>
      <c r="K30" s="34"/>
      <c r="L30" s="34"/>
      <c r="M30" s="34"/>
      <c r="N30" s="34"/>
      <c r="O30" s="3"/>
    </row>
    <row r="31" spans="1:15" s="2" customFormat="1" ht="16.5" customHeight="1" x14ac:dyDescent="0.25">
      <c r="A31" s="33"/>
      <c r="B31" s="33"/>
      <c r="C31" s="33"/>
      <c r="D31" s="33"/>
      <c r="E31" s="33"/>
      <c r="F31" s="33"/>
      <c r="G31" s="33"/>
      <c r="H31" s="23" t="s">
        <v>85</v>
      </c>
      <c r="I31" s="35">
        <f>I30/K25*100%</f>
        <v>0</v>
      </c>
      <c r="J31" s="35"/>
      <c r="K31" s="34"/>
      <c r="L31" s="34"/>
      <c r="M31" s="34"/>
      <c r="N31" s="34"/>
      <c r="O31" s="3"/>
    </row>
    <row r="32" spans="1:15" s="2" customFormat="1" ht="26.25" customHeight="1" x14ac:dyDescent="0.25">
      <c r="B32" s="36">
        <v>9</v>
      </c>
      <c r="C32" s="37" t="s">
        <v>38</v>
      </c>
      <c r="D32" s="37"/>
      <c r="E32" s="37" t="s">
        <v>39</v>
      </c>
      <c r="F32" s="37" t="s">
        <v>16</v>
      </c>
      <c r="G32" s="37" t="s">
        <v>50</v>
      </c>
      <c r="H32" s="38" t="s">
        <v>72</v>
      </c>
      <c r="I32" s="39">
        <v>2.9</v>
      </c>
      <c r="J32" s="49"/>
      <c r="K32" s="39">
        <f>SUM(I32:I36)</f>
        <v>8.8000000000000007</v>
      </c>
      <c r="L32" s="51" t="s">
        <v>55</v>
      </c>
      <c r="M32" s="51"/>
      <c r="N32" s="51"/>
    </row>
    <row r="33" spans="1:15" s="2" customFormat="1" ht="26.25" customHeight="1" x14ac:dyDescent="0.25">
      <c r="B33" s="36"/>
      <c r="C33" s="37"/>
      <c r="D33" s="37"/>
      <c r="E33" s="37"/>
      <c r="F33" s="37"/>
      <c r="G33" s="37"/>
      <c r="H33" s="38"/>
      <c r="I33" s="39"/>
      <c r="J33" s="50"/>
      <c r="K33" s="39"/>
      <c r="L33" s="22" t="s">
        <v>62</v>
      </c>
      <c r="M33" s="22" t="s">
        <v>63</v>
      </c>
      <c r="N33" s="22" t="s">
        <v>64</v>
      </c>
    </row>
    <row r="34" spans="1:15" s="2" customFormat="1" ht="63" customHeight="1" x14ac:dyDescent="0.25">
      <c r="B34" s="11">
        <v>10</v>
      </c>
      <c r="C34" s="37" t="s">
        <v>40</v>
      </c>
      <c r="D34" s="37"/>
      <c r="E34" s="37" t="s">
        <v>41</v>
      </c>
      <c r="F34" s="12" t="s">
        <v>16</v>
      </c>
      <c r="G34" s="12" t="s">
        <v>51</v>
      </c>
      <c r="H34" s="14" t="s">
        <v>73</v>
      </c>
      <c r="I34" s="17">
        <v>2.9</v>
      </c>
      <c r="J34" s="17"/>
      <c r="K34" s="39"/>
      <c r="L34" s="38">
        <v>2.9</v>
      </c>
      <c r="M34" s="38">
        <v>2.9</v>
      </c>
      <c r="N34" s="38">
        <v>3</v>
      </c>
    </row>
    <row r="35" spans="1:15" s="2" customFormat="1" ht="34.5" customHeight="1" x14ac:dyDescent="0.25">
      <c r="B35" s="11">
        <v>11</v>
      </c>
      <c r="C35" s="37" t="s">
        <v>42</v>
      </c>
      <c r="D35" s="37"/>
      <c r="E35" s="37"/>
      <c r="F35" s="12" t="s">
        <v>16</v>
      </c>
      <c r="G35" s="12" t="s">
        <v>49</v>
      </c>
      <c r="H35" s="14" t="s">
        <v>74</v>
      </c>
      <c r="I35" s="17">
        <v>1.5</v>
      </c>
      <c r="J35" s="17"/>
      <c r="K35" s="39"/>
      <c r="L35" s="38"/>
      <c r="M35" s="38"/>
      <c r="N35" s="38"/>
    </row>
    <row r="36" spans="1:15" s="2" customFormat="1" ht="63.75" customHeight="1" x14ac:dyDescent="0.25">
      <c r="B36" s="11">
        <v>12</v>
      </c>
      <c r="C36" s="37" t="s">
        <v>43</v>
      </c>
      <c r="D36" s="37"/>
      <c r="E36" s="20" t="s">
        <v>44</v>
      </c>
      <c r="F36" s="21" t="s">
        <v>16</v>
      </c>
      <c r="G36" s="21" t="s">
        <v>48</v>
      </c>
      <c r="H36" s="14" t="s">
        <v>74</v>
      </c>
      <c r="I36" s="17">
        <v>1.5</v>
      </c>
      <c r="J36" s="17"/>
      <c r="K36" s="39"/>
      <c r="L36" s="38"/>
      <c r="M36" s="38"/>
      <c r="N36" s="38"/>
    </row>
    <row r="37" spans="1:15" s="2" customFormat="1" ht="16.5" customHeight="1" x14ac:dyDescent="0.25">
      <c r="A37" s="33"/>
      <c r="B37" s="33"/>
      <c r="C37" s="33"/>
      <c r="D37" s="33"/>
      <c r="E37" s="33"/>
      <c r="F37" s="33"/>
      <c r="G37" s="33"/>
      <c r="H37" s="23" t="s">
        <v>71</v>
      </c>
      <c r="I37" s="31">
        <f>SUM(J32:J36)</f>
        <v>0</v>
      </c>
      <c r="J37" s="32"/>
      <c r="K37" s="34"/>
      <c r="L37" s="34"/>
      <c r="M37" s="34"/>
      <c r="N37" s="34"/>
      <c r="O37" s="3"/>
    </row>
    <row r="38" spans="1:15" s="2" customFormat="1" ht="16.5" customHeight="1" x14ac:dyDescent="0.25">
      <c r="A38" s="33"/>
      <c r="B38" s="33"/>
      <c r="C38" s="33"/>
      <c r="D38" s="33"/>
      <c r="E38" s="33"/>
      <c r="F38" s="33"/>
      <c r="G38" s="33"/>
      <c r="H38" s="23" t="s">
        <v>85</v>
      </c>
      <c r="I38" s="35">
        <f>I37/K32*100%</f>
        <v>0</v>
      </c>
      <c r="J38" s="35"/>
      <c r="K38" s="34"/>
      <c r="L38" s="34"/>
      <c r="M38" s="34"/>
      <c r="N38" s="34"/>
      <c r="O38" s="3"/>
    </row>
    <row r="39" spans="1:15" s="2" customFormat="1" ht="26.25" customHeight="1" x14ac:dyDescent="0.25">
      <c r="B39" s="36">
        <v>13</v>
      </c>
      <c r="C39" s="37" t="s">
        <v>45</v>
      </c>
      <c r="D39" s="37"/>
      <c r="E39" s="37" t="s">
        <v>20</v>
      </c>
      <c r="F39" s="37" t="s">
        <v>16</v>
      </c>
      <c r="G39" s="37" t="s">
        <v>49</v>
      </c>
      <c r="H39" s="38" t="s">
        <v>82</v>
      </c>
      <c r="I39" s="39">
        <f t="shared" ref="I39:I42" si="0">33/15</f>
        <v>2.2000000000000002</v>
      </c>
      <c r="J39" s="52"/>
      <c r="K39" s="39">
        <f>SUM(I39:I42)</f>
        <v>6.6000000000000005</v>
      </c>
      <c r="L39" s="51" t="s">
        <v>55</v>
      </c>
      <c r="M39" s="51"/>
      <c r="N39" s="51"/>
    </row>
    <row r="40" spans="1:15" s="2" customFormat="1" ht="26.25" customHeight="1" x14ac:dyDescent="0.25">
      <c r="B40" s="36"/>
      <c r="C40" s="37"/>
      <c r="D40" s="37"/>
      <c r="E40" s="37"/>
      <c r="F40" s="37"/>
      <c r="G40" s="37"/>
      <c r="H40" s="38"/>
      <c r="I40" s="39"/>
      <c r="J40" s="53"/>
      <c r="K40" s="39"/>
      <c r="L40" s="22" t="s">
        <v>65</v>
      </c>
      <c r="M40" s="22" t="s">
        <v>66</v>
      </c>
      <c r="N40" s="22" t="s">
        <v>67</v>
      </c>
    </row>
    <row r="41" spans="1:15" s="2" customFormat="1" ht="41.25" customHeight="1" x14ac:dyDescent="0.25">
      <c r="B41" s="11">
        <v>14</v>
      </c>
      <c r="C41" s="37" t="s">
        <v>46</v>
      </c>
      <c r="D41" s="37"/>
      <c r="E41" s="13" t="s">
        <v>47</v>
      </c>
      <c r="F41" s="12" t="s">
        <v>16</v>
      </c>
      <c r="G41" s="12" t="s">
        <v>49</v>
      </c>
      <c r="H41" s="14" t="s">
        <v>83</v>
      </c>
      <c r="I41" s="17">
        <f t="shared" si="0"/>
        <v>2.2000000000000002</v>
      </c>
      <c r="J41" s="17"/>
      <c r="K41" s="39"/>
      <c r="L41" s="38">
        <v>2.2000000000000002</v>
      </c>
      <c r="M41" s="38">
        <v>2.2000000000000002</v>
      </c>
      <c r="N41" s="38">
        <v>2.2000000000000002</v>
      </c>
    </row>
    <row r="42" spans="1:15" s="2" customFormat="1" ht="45" customHeight="1" x14ac:dyDescent="0.25">
      <c r="B42" s="11">
        <v>15</v>
      </c>
      <c r="C42" s="37" t="s">
        <v>68</v>
      </c>
      <c r="D42" s="37"/>
      <c r="E42" s="20" t="s">
        <v>69</v>
      </c>
      <c r="F42" s="12" t="s">
        <v>16</v>
      </c>
      <c r="G42" s="12" t="s">
        <v>49</v>
      </c>
      <c r="H42" s="14" t="s">
        <v>84</v>
      </c>
      <c r="I42" s="17">
        <f t="shared" si="0"/>
        <v>2.2000000000000002</v>
      </c>
      <c r="J42" s="17"/>
      <c r="K42" s="39"/>
      <c r="L42" s="38"/>
      <c r="M42" s="38"/>
      <c r="N42" s="38"/>
    </row>
    <row r="43" spans="1:15" s="2" customFormat="1" ht="16.5" customHeight="1" x14ac:dyDescent="0.25">
      <c r="A43" s="33"/>
      <c r="B43" s="33"/>
      <c r="C43" s="33"/>
      <c r="D43" s="33"/>
      <c r="E43" s="33"/>
      <c r="F43" s="33"/>
      <c r="G43" s="33"/>
      <c r="H43" s="23" t="s">
        <v>71</v>
      </c>
      <c r="I43" s="31">
        <f>SUM(J39:J42)</f>
        <v>0</v>
      </c>
      <c r="J43" s="32"/>
      <c r="K43" s="34"/>
      <c r="L43" s="34"/>
      <c r="M43" s="34"/>
      <c r="N43" s="34"/>
      <c r="O43" s="3"/>
    </row>
    <row r="44" spans="1:15" s="2" customFormat="1" ht="16.5" customHeight="1" x14ac:dyDescent="0.25">
      <c r="A44" s="33"/>
      <c r="B44" s="33"/>
      <c r="C44" s="33"/>
      <c r="D44" s="33"/>
      <c r="E44" s="33"/>
      <c r="F44" s="33"/>
      <c r="G44" s="33"/>
      <c r="H44" s="23" t="s">
        <v>85</v>
      </c>
      <c r="I44" s="35">
        <f>I43/K39*100%</f>
        <v>0</v>
      </c>
      <c r="J44" s="35"/>
      <c r="K44" s="34"/>
      <c r="L44" s="34"/>
      <c r="M44" s="34"/>
      <c r="N44" s="34"/>
      <c r="O44" s="3"/>
    </row>
    <row r="45" spans="1:15" s="2" customFormat="1" ht="26.25" customHeight="1" x14ac:dyDescent="0.25">
      <c r="A45" s="25"/>
      <c r="B45" s="25"/>
      <c r="C45" s="57" t="s">
        <v>81</v>
      </c>
      <c r="D45" s="57"/>
      <c r="E45" s="57"/>
      <c r="F45" s="25"/>
      <c r="G45" s="25"/>
      <c r="H45" s="24"/>
      <c r="I45" s="24"/>
      <c r="J45" s="24"/>
      <c r="K45" s="24"/>
      <c r="L45" s="24"/>
      <c r="M45" s="24"/>
      <c r="N45" s="24"/>
      <c r="O45" s="3"/>
    </row>
    <row r="46" spans="1:15" s="2" customFormat="1" ht="26.25" customHeight="1" x14ac:dyDescent="0.25">
      <c r="B46" s="15"/>
      <c r="C46" s="30" t="s">
        <v>15</v>
      </c>
      <c r="D46" s="30"/>
      <c r="E46" s="19">
        <f>SUM(I43+I37+I30+I23)</f>
        <v>0</v>
      </c>
      <c r="F46" s="1"/>
      <c r="G46" s="1"/>
    </row>
    <row r="47" spans="1:15" ht="26.25" customHeight="1" x14ac:dyDescent="0.25">
      <c r="C47" s="30" t="s">
        <v>23</v>
      </c>
      <c r="D47" s="30"/>
      <c r="E47" s="26">
        <f>E46/33*100%</f>
        <v>0</v>
      </c>
    </row>
    <row r="49" spans="2:10" s="2" customFormat="1" x14ac:dyDescent="0.25">
      <c r="B49" s="1" t="s">
        <v>91</v>
      </c>
      <c r="D49" s="16"/>
      <c r="F49" s="1"/>
      <c r="G49" s="1"/>
      <c r="H49" s="1"/>
      <c r="I49" s="15"/>
      <c r="J49" s="15"/>
    </row>
  </sheetData>
  <sheetProtection algorithmName="SHA-512" hashValue="LQYxxszImSLf/UvrgFFozWKCDye8VPqOWbwk9aE/4g0rgHH5d06FZS0w6iTS/6gZr+qHFjFFbaUb/74V+yOGuw==" saltValue="87CDxTQ5LQl2vetKbDHXVg==" spinCount="100000" sheet="1" objects="1" scenarios="1"/>
  <protectedRanges>
    <protectedRange sqref="J28 J42" name="Rango1"/>
  </protectedRanges>
  <mergeCells count="112">
    <mergeCell ref="H20:H21"/>
    <mergeCell ref="E16:E17"/>
    <mergeCell ref="B11:C12"/>
    <mergeCell ref="J16:J17"/>
    <mergeCell ref="B16:B17"/>
    <mergeCell ref="F16:F17"/>
    <mergeCell ref="G16:G17"/>
    <mergeCell ref="H16:H17"/>
    <mergeCell ref="I16:I17"/>
    <mergeCell ref="C16:D17"/>
    <mergeCell ref="C46:D46"/>
    <mergeCell ref="E18:E19"/>
    <mergeCell ref="B20:B21"/>
    <mergeCell ref="C20:D21"/>
    <mergeCell ref="E34:E35"/>
    <mergeCell ref="G20:G21"/>
    <mergeCell ref="C34:D34"/>
    <mergeCell ref="C35:D35"/>
    <mergeCell ref="C36:D36"/>
    <mergeCell ref="C41:D41"/>
    <mergeCell ref="C42:D42"/>
    <mergeCell ref="C27:D27"/>
    <mergeCell ref="C28:D28"/>
    <mergeCell ref="C29:D29"/>
    <mergeCell ref="C19:D19"/>
    <mergeCell ref="C22:D22"/>
    <mergeCell ref="B25:B26"/>
    <mergeCell ref="C32:D33"/>
    <mergeCell ref="B32:B33"/>
    <mergeCell ref="E32:E33"/>
    <mergeCell ref="F32:F33"/>
    <mergeCell ref="G32:G33"/>
    <mergeCell ref="C18:D18"/>
    <mergeCell ref="F20:F21"/>
    <mergeCell ref="K16:K17"/>
    <mergeCell ref="L41:L42"/>
    <mergeCell ref="M41:M42"/>
    <mergeCell ref="N41:N42"/>
    <mergeCell ref="K25:K29"/>
    <mergeCell ref="L32:N32"/>
    <mergeCell ref="I31:J31"/>
    <mergeCell ref="C45:E45"/>
    <mergeCell ref="K18:K22"/>
    <mergeCell ref="L16:N16"/>
    <mergeCell ref="L27:L29"/>
    <mergeCell ref="M27:M29"/>
    <mergeCell ref="N27:N29"/>
    <mergeCell ref="L34:L36"/>
    <mergeCell ref="M34:M36"/>
    <mergeCell ref="N34:N36"/>
    <mergeCell ref="L25:N25"/>
    <mergeCell ref="C25:D26"/>
    <mergeCell ref="E25:E26"/>
    <mergeCell ref="F25:F26"/>
    <mergeCell ref="G25:G26"/>
    <mergeCell ref="H25:H26"/>
    <mergeCell ref="I25:I26"/>
    <mergeCell ref="J25:J26"/>
    <mergeCell ref="L18:L22"/>
    <mergeCell ref="M18:M22"/>
    <mergeCell ref="N18:N22"/>
    <mergeCell ref="J32:J33"/>
    <mergeCell ref="K32:K36"/>
    <mergeCell ref="L39:N39"/>
    <mergeCell ref="I39:I40"/>
    <mergeCell ref="J39:J40"/>
    <mergeCell ref="K39:K42"/>
    <mergeCell ref="I20:I21"/>
    <mergeCell ref="J20:J21"/>
    <mergeCell ref="E2:L4"/>
    <mergeCell ref="D7:N7"/>
    <mergeCell ref="D8:N8"/>
    <mergeCell ref="D9:N9"/>
    <mergeCell ref="D10:N10"/>
    <mergeCell ref="D11:N11"/>
    <mergeCell ref="D12:N12"/>
    <mergeCell ref="D13:N13"/>
    <mergeCell ref="D14:N14"/>
    <mergeCell ref="B2:D4"/>
    <mergeCell ref="M2:N2"/>
    <mergeCell ref="M4:N4"/>
    <mergeCell ref="B7:C7"/>
    <mergeCell ref="B8:C8"/>
    <mergeCell ref="B9:C10"/>
    <mergeCell ref="B6:C6"/>
    <mergeCell ref="D6:N6"/>
    <mergeCell ref="B13:C13"/>
    <mergeCell ref="B14:C14"/>
    <mergeCell ref="C47:D47"/>
    <mergeCell ref="I43:J43"/>
    <mergeCell ref="I37:J37"/>
    <mergeCell ref="I30:J30"/>
    <mergeCell ref="I23:J23"/>
    <mergeCell ref="A23:G24"/>
    <mergeCell ref="K23:N24"/>
    <mergeCell ref="I24:J24"/>
    <mergeCell ref="A43:G44"/>
    <mergeCell ref="K43:N44"/>
    <mergeCell ref="I44:J44"/>
    <mergeCell ref="B39:B40"/>
    <mergeCell ref="I38:J38"/>
    <mergeCell ref="K37:N38"/>
    <mergeCell ref="A37:G38"/>
    <mergeCell ref="A30:G31"/>
    <mergeCell ref="K30:N31"/>
    <mergeCell ref="C39:D40"/>
    <mergeCell ref="E39:E40"/>
    <mergeCell ref="F39:F40"/>
    <mergeCell ref="G39:G40"/>
    <mergeCell ref="H39:H40"/>
    <mergeCell ref="H32:H33"/>
    <mergeCell ref="I32:I3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SGA ETAPA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Yamile Cadavid Arbelaez</dc:creator>
  <cp:lastModifiedBy>Laura Yamile Cadavid Arbelaez</cp:lastModifiedBy>
  <cp:lastPrinted>2022-03-10T04:20:56Z</cp:lastPrinted>
  <dcterms:created xsi:type="dcterms:W3CDTF">2021-12-29T16:29:03Z</dcterms:created>
  <dcterms:modified xsi:type="dcterms:W3CDTF">2022-03-18T00:26:43Z</dcterms:modified>
</cp:coreProperties>
</file>