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OCTUBRE 2021\"/>
    </mc:Choice>
  </mc:AlternateContent>
  <xr:revisionPtr revIDLastSave="0" documentId="13_ncr:1_{855A71A7-2F43-4DC3-B628-E79641805F89}" xr6:coauthVersionLast="44" xr6:coauthVersionMax="44" xr10:uidLastSave="{00000000-0000-0000-0000-000000000000}"/>
  <bookViews>
    <workbookView xWindow="-120" yWindow="-120" windowWidth="20730" windowHeight="11160" tabRatio="861" xr2:uid="{00000000-000D-0000-FFFF-FFFF00000000}"/>
  </bookViews>
  <sheets>
    <sheet name="CB-0017  PAGOS" sheetId="6" r:id="rId1"/>
    <sheet name="Hoja1" sheetId="7" r:id="rId2"/>
  </sheets>
  <definedNames>
    <definedName name="_xlnm._FilterDatabase" localSheetId="0" hidden="1">'CB-0017  PAGOS'!$A$10:$Y$170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2" i="6" l="1"/>
  <c r="H239" i="6"/>
  <c r="H188" i="6"/>
  <c r="H130" i="6"/>
  <c r="H32" i="6"/>
  <c r="H31" i="6"/>
  <c r="H29" i="6"/>
  <c r="H28" i="6"/>
  <c r="H26" i="6"/>
</calcChain>
</file>

<file path=xl/sharedStrings.xml><?xml version="1.0" encoding="utf-8"?>
<sst xmlns="http://schemas.openxmlformats.org/spreadsheetml/2006/main" count="1909" uniqueCount="499">
  <si>
    <t>Tipo Informe</t>
  </si>
  <si>
    <t>50 CONTRATACION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</si>
  <si>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</si>
  <si>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</si>
  <si>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</si>
  <si>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</si>
  <si>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</si>
  <si>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</si>
  <si>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</si>
  <si>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</si>
  <si>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</si>
  <si>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>CODIGO DE LA ENTIDAD</t>
  </si>
  <si>
    <t>NUMERO DEL COMPROMISO</t>
  </si>
  <si>
    <t>TIPO DE COMPROMISO</t>
  </si>
  <si>
    <t>TIPOLOGIA ESPECIFICA</t>
  </si>
  <si>
    <t>1 1. Convenio</t>
  </si>
  <si>
    <t>10 10-Contrato de Obra</t>
  </si>
  <si>
    <t>2 2. Contrato</t>
  </si>
  <si>
    <t xml:space="preserve">21 21-Consultoría (Interventoría) </t>
  </si>
  <si>
    <t>3 3. Orden</t>
  </si>
  <si>
    <t xml:space="preserve">22 22-Consultoría (Gerencia de Obra) </t>
  </si>
  <si>
    <t xml:space="preserve">23 23-Consultoría (Gerencia de Proyecto) </t>
  </si>
  <si>
    <t>4 4. Otro</t>
  </si>
  <si>
    <t xml:space="preserve">24 24-Consultoría (Estudios y Diseños Tecnicos) </t>
  </si>
  <si>
    <t xml:space="preserve">25 25-Consultoría (Estudios de Prefactibilidad y Factibilidad) </t>
  </si>
  <si>
    <t xml:space="preserve">26 26-Consultoría (Asesoría Técnica) </t>
  </si>
  <si>
    <t xml:space="preserve">29 29-Consultoría (Otros) </t>
  </si>
  <si>
    <t>30 30-Servicios de Mantenimiento y/o Reparación</t>
  </si>
  <si>
    <t xml:space="preserve">31 31-Servicios Profesionales </t>
  </si>
  <si>
    <t xml:space="preserve">32 32-Servicios Artísticos </t>
  </si>
  <si>
    <t xml:space="preserve">33 33-Servicios Apoyo a la Gestion de la Entidad (servicios administrativos) </t>
  </si>
  <si>
    <t xml:space="preserve">34 34-Servicios Asistenciales de Salud 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</si>
  <si>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</si>
  <si>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</si>
  <si>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</si>
  <si>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</si>
  <si>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</si>
  <si>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</si>
  <si>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</si>
  <si>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</si>
  <si>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</si>
  <si>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</si>
  <si>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</si>
  <si>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</si>
  <si>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</si>
  <si>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</si>
  <si>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</si>
  <si>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</si>
  <si>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</si>
  <si>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</si>
  <si>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</si>
  <si>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</si>
  <si>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</si>
  <si>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</si>
  <si>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</si>
  <si>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</si>
  <si>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</si>
  <si>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</si>
  <si>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</si>
  <si>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</si>
  <si>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</si>
  <si>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</si>
  <si>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</si>
  <si>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</si>
  <si>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</si>
  <si>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</si>
  <si>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</si>
  <si>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</si>
  <si>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</si>
  <si>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</si>
  <si>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</si>
  <si>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</si>
  <si>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</si>
  <si>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</si>
  <si>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</si>
  <si>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</si>
  <si>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</si>
  <si>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</si>
  <si>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</si>
  <si>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</si>
  <si>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</si>
  <si>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</si>
  <si>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</si>
  <si>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</si>
  <si>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</si>
  <si>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</si>
  <si>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</si>
  <si>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</si>
  <si>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</si>
  <si>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</si>
  <si>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</si>
  <si>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VIGENCIA EN QUE SE SUSCRIBIO EL COMPROMISO</t>
  </si>
  <si>
    <t>ENTIDAD FUSIONADA</t>
  </si>
  <si>
    <t>0 No Aplica</t>
  </si>
  <si>
    <t xml:space="preserve">110 110. Secretaria de Gobierno </t>
  </si>
  <si>
    <t>217 217. Fondo de Vigilancia y Seguridad de Bogotá, D.C. en liquidación</t>
  </si>
  <si>
    <t>261 261. Metrovienda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</si>
  <si>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</si>
  <si>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</si>
  <si>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</si>
  <si>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</si>
  <si>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</si>
  <si>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</si>
  <si>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</si>
  <si>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</si>
  <si>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</si>
  <si>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</si>
  <si>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</si>
  <si>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</si>
  <si>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</si>
  <si>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</si>
  <si>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</si>
  <si>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</si>
  <si>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</si>
  <si>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</si>
  <si>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</si>
  <si>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</si>
  <si>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</si>
  <si>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</si>
  <si>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</si>
  <si>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</si>
  <si>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</si>
  <si>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</si>
  <si>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</si>
  <si>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</si>
  <si>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</si>
  <si>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</si>
  <si>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</si>
  <si>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</si>
  <si>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</si>
  <si>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</si>
  <si>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</si>
  <si>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</si>
  <si>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</si>
  <si>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</si>
  <si>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</si>
  <si>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</si>
  <si>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</si>
  <si>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</si>
  <si>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</si>
  <si>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</si>
  <si>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</si>
  <si>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</si>
  <si>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</si>
  <si>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</si>
  <si>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>102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</si>
  <si>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</si>
  <si>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</si>
  <si>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</si>
  <si>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</si>
  <si>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</si>
  <si>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</si>
  <si>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</si>
  <si>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</si>
  <si>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</si>
  <si>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</si>
  <si>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</si>
  <si>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</si>
  <si>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</si>
  <si>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</si>
  <si>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</si>
  <si>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</si>
  <si>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</si>
  <si>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</si>
  <si>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</si>
  <si>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</si>
  <si>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</si>
  <si>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</si>
  <si>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</si>
  <si>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</si>
  <si>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</si>
  <si>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</si>
  <si>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</si>
  <si>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</si>
  <si>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</si>
  <si>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</si>
  <si>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</si>
  <si>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</si>
  <si>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</si>
  <si>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</si>
  <si>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</si>
  <si>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</si>
  <si>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</si>
  <si>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</si>
  <si>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</si>
  <si>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</si>
  <si>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</si>
  <si>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</si>
  <si>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</si>
  <si>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</si>
  <si>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</si>
  <si>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</si>
  <si>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</si>
  <si>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</si>
  <si>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</si>
  <si>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</si>
  <si>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</si>
  <si>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</si>
  <si>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</si>
  <si>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</si>
  <si>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</si>
  <si>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</si>
  <si>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</si>
  <si>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</si>
  <si>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</si>
  <si>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</si>
  <si>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</si>
  <si>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</si>
  <si>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</si>
  <si>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</si>
  <si>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</si>
  <si>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</si>
  <si>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</si>
  <si>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</si>
  <si>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</si>
  <si>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</si>
  <si>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</si>
  <si>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</si>
  <si>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</si>
  <si>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</si>
  <si>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</si>
  <si>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</si>
  <si>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</si>
  <si>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</si>
  <si>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</si>
  <si>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</si>
  <si>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</si>
  <si>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</si>
  <si>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</si>
  <si>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</si>
  <si>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</si>
  <si>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</si>
  <si>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</si>
  <si>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</si>
  <si>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</si>
  <si>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</si>
  <si>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</si>
  <si>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</si>
  <si>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</si>
  <si>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</si>
  <si>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</si>
  <si>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</si>
  <si>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</si>
  <si>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</si>
  <si>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</si>
  <si>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</si>
  <si>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</si>
  <si>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</si>
  <si>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</si>
  <si>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</si>
  <si>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</si>
  <si>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</si>
  <si>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</si>
  <si>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</si>
  <si>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</si>
  <si>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</si>
  <si>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</si>
  <si>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</si>
  <si>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</si>
  <si>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</si>
  <si>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</si>
  <si>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</si>
  <si>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</si>
  <si>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</si>
  <si>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</si>
  <si>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</si>
  <si>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</si>
  <si>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</si>
  <si>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</si>
  <si>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</si>
  <si>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</si>
  <si>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</si>
  <si>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</si>
  <si>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</si>
  <si>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</si>
  <si>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</si>
  <si>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</si>
  <si>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</si>
  <si>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</si>
  <si>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</si>
  <si>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</si>
  <si>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</si>
  <si>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</si>
  <si>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</si>
  <si>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</si>
  <si>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</si>
  <si>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</si>
  <si>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</si>
  <si>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</si>
  <si>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</si>
  <si>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</si>
  <si>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</si>
  <si>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</si>
  <si>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</si>
  <si>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</si>
  <si>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</si>
  <si>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</si>
  <si>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</si>
  <si>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</si>
  <si>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</si>
  <si>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</si>
  <si>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</si>
  <si>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</si>
  <si>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</si>
  <si>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</si>
  <si>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42 42-Suministro de Bienes en general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</si>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</sst>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" fontId="0" fillId="0" borderId="0" xfId="0" applyNumberFormat="1" applyFill="1"/>
    <xf numFmtId="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 applyFill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0" xfId="0" applyFill="1"/>
    <xf numFmtId="0" fontId="0" fillId="5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NumberFormat="1" applyFill="1" applyAlignment="1">
      <alignment vertical="top"/>
    </xf>
    <xf numFmtId="0" fontId="0" fillId="0" borderId="0" xfId="0" applyNumberFormat="1"/>
    <xf numFmtId="14" fontId="0" fillId="5" borderId="0" xfId="0" applyNumberFormat="1" applyFill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0759"/>
  <sheetViews>
    <sheetView tabSelected="1" topLeftCell="A4" workbookViewId="0">
      <pane ySplit="7" topLeftCell="A11" activePane="bottomLeft" state="frozen"/>
      <selection activeCell="A4" sqref="A4"/>
      <selection pane="bottomLeft" activeCell="D17" sqref="D1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8.85546875" customWidth="1"/>
    <col min="5" max="5" width="27" customWidth="1"/>
    <col min="6" max="6" width="24" customWidth="1"/>
    <col min="7" max="7" width="29.5703125" customWidth="1"/>
    <col min="8" max="8" width="31" customWidth="1"/>
    <col min="9" max="9" width="36.7109375" style="7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24.5703125" customWidth="1"/>
    <col min="17" max="17" width="23.7109375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</cols>
  <sheetData>
    <row r="1" spans="1:25" x14ac:dyDescent="0.25">
      <c r="A1" s="5"/>
      <c r="B1" s="1" t="s">
        <v>0</v>
      </c>
      <c r="C1" s="1">
        <v>50</v>
      </c>
      <c r="D1" s="1" t="s">
        <v>1</v>
      </c>
    </row>
    <row r="2" spans="1:25" x14ac:dyDescent="0.25">
      <c r="A2" s="5"/>
      <c r="B2" s="1" t="s">
        <v>2</v>
      </c>
      <c r="C2" s="1">
        <v>14204</v>
      </c>
      <c r="D2" s="1" t="s">
        <v>119</v>
      </c>
    </row>
    <row r="3" spans="1:25" x14ac:dyDescent="0.25">
      <c r="A3" s="5"/>
      <c r="B3" s="1" t="s">
        <v>3</v>
      </c>
      <c r="C3" s="1">
        <v>1</v>
      </c>
    </row>
    <row r="4" spans="1:25" x14ac:dyDescent="0.25">
      <c r="A4" s="5"/>
      <c r="B4" s="1" t="s">
        <v>4</v>
      </c>
      <c r="C4" s="1">
        <v>102</v>
      </c>
    </row>
    <row r="5" spans="1:25" x14ac:dyDescent="0.25">
      <c r="A5" s="5"/>
      <c r="B5" s="1" t="s">
        <v>5</v>
      </c>
      <c r="C5" s="3">
        <v>44469</v>
      </c>
    </row>
    <row r="6" spans="1:25" x14ac:dyDescent="0.25">
      <c r="A6" s="5"/>
      <c r="B6" s="1" t="s">
        <v>6</v>
      </c>
      <c r="C6" s="1">
        <v>1</v>
      </c>
      <c r="D6" s="1" t="s">
        <v>7</v>
      </c>
    </row>
    <row r="8" spans="1:25" x14ac:dyDescent="0.25">
      <c r="A8" s="4" t="s">
        <v>8</v>
      </c>
      <c r="B8" s="35" t="s">
        <v>120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x14ac:dyDescent="0.25">
      <c r="A9" s="5"/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8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A10" s="5"/>
      <c r="C10" s="1" t="s">
        <v>11</v>
      </c>
      <c r="D10" s="1" t="s">
        <v>91</v>
      </c>
      <c r="E10" s="1" t="s">
        <v>12</v>
      </c>
      <c r="F10" s="1" t="s">
        <v>13</v>
      </c>
      <c r="G10" s="1" t="s">
        <v>14</v>
      </c>
      <c r="H10" s="1" t="s">
        <v>121</v>
      </c>
      <c r="I10" s="8" t="s">
        <v>122</v>
      </c>
      <c r="J10" s="1" t="s">
        <v>123</v>
      </c>
      <c r="K10" s="1" t="s">
        <v>124</v>
      </c>
      <c r="L10" s="1" t="s">
        <v>125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136</v>
      </c>
      <c r="X10" s="1" t="s">
        <v>9</v>
      </c>
      <c r="Y10" s="1" t="s">
        <v>92</v>
      </c>
    </row>
    <row r="11" spans="1:25" ht="15.75" thickBot="1" x14ac:dyDescent="0.3">
      <c r="A11" s="4">
        <v>1</v>
      </c>
      <c r="B11" t="s">
        <v>10</v>
      </c>
      <c r="C11" s="6" t="s">
        <v>145</v>
      </c>
      <c r="D11" s="27">
        <v>2021</v>
      </c>
      <c r="E11" s="13">
        <v>1</v>
      </c>
      <c r="F11" s="27" t="s">
        <v>17</v>
      </c>
      <c r="G11" s="27" t="s">
        <v>30</v>
      </c>
      <c r="H11" s="27">
        <v>34671667</v>
      </c>
      <c r="I11" s="9">
        <v>66.197183423571758</v>
      </c>
      <c r="J11" s="11" t="s">
        <v>141</v>
      </c>
      <c r="K11" s="2"/>
      <c r="L11" s="2"/>
      <c r="M11" s="2"/>
      <c r="N11" s="2"/>
      <c r="O11" s="2"/>
      <c r="P11" s="27">
        <v>12</v>
      </c>
      <c r="Q11" s="13">
        <v>8</v>
      </c>
      <c r="R11" s="12">
        <v>3000588517</v>
      </c>
      <c r="S11" s="19">
        <v>44445</v>
      </c>
      <c r="T11" s="7">
        <v>2930000</v>
      </c>
      <c r="U11" s="14"/>
      <c r="V11" s="2">
        <v>22181491</v>
      </c>
      <c r="W11" s="2">
        <v>11720000</v>
      </c>
      <c r="X11" s="2"/>
      <c r="Y11" s="2"/>
    </row>
    <row r="12" spans="1:25" ht="15.75" thickBot="1" x14ac:dyDescent="0.3">
      <c r="A12" s="4">
        <v>2</v>
      </c>
      <c r="B12" t="s">
        <v>146</v>
      </c>
      <c r="C12" s="6" t="s">
        <v>145</v>
      </c>
      <c r="D12" s="27">
        <v>2021</v>
      </c>
      <c r="E12" s="13">
        <v>2</v>
      </c>
      <c r="F12" s="27" t="s">
        <v>17</v>
      </c>
      <c r="G12" s="27" t="s">
        <v>30</v>
      </c>
      <c r="H12" s="27">
        <v>34671667</v>
      </c>
      <c r="I12" s="9">
        <v>66.197183423571758</v>
      </c>
      <c r="J12" s="11" t="s">
        <v>141</v>
      </c>
      <c r="K12" s="2"/>
      <c r="L12" s="2"/>
      <c r="M12" s="2"/>
      <c r="N12" s="2"/>
      <c r="O12" s="2"/>
      <c r="P12" s="27">
        <v>12</v>
      </c>
      <c r="Q12" s="13">
        <v>8</v>
      </c>
      <c r="R12" s="12">
        <v>3000588519</v>
      </c>
      <c r="S12" s="19">
        <v>44445</v>
      </c>
      <c r="T12" s="7">
        <v>2930000</v>
      </c>
      <c r="U12" s="14"/>
      <c r="V12" s="2">
        <v>22166880</v>
      </c>
      <c r="W12" s="2">
        <v>11720000</v>
      </c>
      <c r="X12" s="2"/>
      <c r="Y12" s="2"/>
    </row>
    <row r="13" spans="1:25" ht="15.75" thickBot="1" x14ac:dyDescent="0.3">
      <c r="A13" s="4">
        <v>3</v>
      </c>
      <c r="B13" t="s">
        <v>147</v>
      </c>
      <c r="C13" s="6" t="s">
        <v>145</v>
      </c>
      <c r="D13" s="27">
        <v>2021</v>
      </c>
      <c r="E13" s="13">
        <v>6</v>
      </c>
      <c r="F13" s="27" t="s">
        <v>17</v>
      </c>
      <c r="G13" s="27" t="s">
        <v>28</v>
      </c>
      <c r="H13" s="27">
        <v>80693333</v>
      </c>
      <c r="I13" s="9">
        <v>66.011236640826326</v>
      </c>
      <c r="J13" s="11" t="s">
        <v>141</v>
      </c>
      <c r="K13" s="2"/>
      <c r="L13" s="2"/>
      <c r="M13" s="2"/>
      <c r="N13" s="2"/>
      <c r="O13" s="2"/>
      <c r="P13" s="27">
        <v>12</v>
      </c>
      <c r="Q13" s="13">
        <v>8</v>
      </c>
      <c r="R13" s="12">
        <v>3000588521</v>
      </c>
      <c r="S13" s="19">
        <v>44445</v>
      </c>
      <c r="T13" s="7">
        <v>6800000</v>
      </c>
      <c r="U13" s="14"/>
      <c r="V13" s="2">
        <v>51078152</v>
      </c>
      <c r="W13" s="2">
        <v>27426666</v>
      </c>
      <c r="X13" s="2"/>
      <c r="Y13" s="2"/>
    </row>
    <row r="14" spans="1:25" ht="15.75" thickBot="1" x14ac:dyDescent="0.3">
      <c r="A14" s="4">
        <v>4</v>
      </c>
      <c r="B14" t="s">
        <v>148</v>
      </c>
      <c r="C14" s="6" t="s">
        <v>145</v>
      </c>
      <c r="D14" s="27">
        <v>2021</v>
      </c>
      <c r="E14" s="13">
        <v>61</v>
      </c>
      <c r="F14" s="27" t="s">
        <v>17</v>
      </c>
      <c r="G14" s="27" t="s">
        <v>28</v>
      </c>
      <c r="H14" s="27">
        <v>21000000</v>
      </c>
      <c r="I14" s="9">
        <v>100</v>
      </c>
      <c r="J14" s="10" t="s">
        <v>143</v>
      </c>
      <c r="K14" s="2"/>
      <c r="L14" s="2"/>
      <c r="M14" s="2"/>
      <c r="N14" s="2"/>
      <c r="O14" s="2"/>
      <c r="P14" s="27">
        <v>7</v>
      </c>
      <c r="Q14" s="13">
        <v>7</v>
      </c>
      <c r="R14" s="12">
        <v>3000588524</v>
      </c>
      <c r="S14" s="19">
        <v>44445</v>
      </c>
      <c r="T14" s="7">
        <v>350000</v>
      </c>
      <c r="U14" s="14"/>
      <c r="V14" s="2">
        <v>20295682</v>
      </c>
      <c r="W14" s="2">
        <v>0</v>
      </c>
      <c r="X14" s="2"/>
      <c r="Y14" s="2"/>
    </row>
    <row r="15" spans="1:25" ht="15.75" thickBot="1" x14ac:dyDescent="0.3">
      <c r="A15" s="4">
        <v>5</v>
      </c>
      <c r="B15" t="s">
        <v>149</v>
      </c>
      <c r="C15" s="6" t="s">
        <v>145</v>
      </c>
      <c r="D15" s="27">
        <v>2021</v>
      </c>
      <c r="E15" s="13">
        <v>65</v>
      </c>
      <c r="F15" s="27" t="s">
        <v>17</v>
      </c>
      <c r="G15" s="27" t="s">
        <v>28</v>
      </c>
      <c r="H15" s="27">
        <v>68200000</v>
      </c>
      <c r="I15" s="9">
        <v>62.42424193548387</v>
      </c>
      <c r="J15" s="11" t="s">
        <v>141</v>
      </c>
      <c r="K15" s="2"/>
      <c r="L15" s="2"/>
      <c r="M15" s="2"/>
      <c r="N15" s="2"/>
      <c r="O15" s="2"/>
      <c r="P15" s="27">
        <v>11</v>
      </c>
      <c r="Q15" s="13">
        <v>7</v>
      </c>
      <c r="R15" s="12">
        <v>3000588526</v>
      </c>
      <c r="S15" s="19">
        <v>44445</v>
      </c>
      <c r="T15" s="7">
        <v>6200000</v>
      </c>
      <c r="U15" s="14"/>
      <c r="V15" s="2">
        <v>40465492</v>
      </c>
      <c r="W15" s="2">
        <v>25626667</v>
      </c>
      <c r="X15" s="2"/>
      <c r="Y15" s="2"/>
    </row>
    <row r="16" spans="1:25" ht="15.75" thickBot="1" x14ac:dyDescent="0.3">
      <c r="A16" s="4">
        <v>6</v>
      </c>
      <c r="B16" t="s">
        <v>150</v>
      </c>
      <c r="C16" s="6" t="s">
        <v>145</v>
      </c>
      <c r="D16" s="27">
        <v>2021</v>
      </c>
      <c r="E16" s="13">
        <v>67</v>
      </c>
      <c r="F16" s="27" t="s">
        <v>17</v>
      </c>
      <c r="G16" s="27" t="s">
        <v>28</v>
      </c>
      <c r="H16" s="27">
        <v>27000000</v>
      </c>
      <c r="I16" s="9">
        <v>100</v>
      </c>
      <c r="J16" s="10" t="s">
        <v>143</v>
      </c>
      <c r="K16" s="2"/>
      <c r="L16" s="2"/>
      <c r="M16" s="2"/>
      <c r="N16" s="2"/>
      <c r="O16" s="2"/>
      <c r="P16" s="27">
        <v>7</v>
      </c>
      <c r="Q16" s="13">
        <v>7</v>
      </c>
      <c r="R16" s="12">
        <v>3000588528</v>
      </c>
      <c r="S16" s="19">
        <v>44445</v>
      </c>
      <c r="T16" s="7">
        <v>1200000</v>
      </c>
      <c r="U16" s="14"/>
      <c r="V16" s="2">
        <v>26094264</v>
      </c>
      <c r="W16" s="2">
        <v>0</v>
      </c>
      <c r="X16" s="2"/>
      <c r="Y16" s="2"/>
    </row>
    <row r="17" spans="1:25" ht="15.75" thickBot="1" x14ac:dyDescent="0.3">
      <c r="A17" s="4">
        <v>7</v>
      </c>
      <c r="B17" t="s">
        <v>151</v>
      </c>
      <c r="C17" s="6" t="s">
        <v>145</v>
      </c>
      <c r="D17" s="27">
        <v>2021</v>
      </c>
      <c r="E17" s="13">
        <v>69</v>
      </c>
      <c r="F17" s="27" t="s">
        <v>17</v>
      </c>
      <c r="G17" s="27" t="s">
        <v>28</v>
      </c>
      <c r="H17" s="27">
        <v>36000000</v>
      </c>
      <c r="I17" s="9">
        <v>100</v>
      </c>
      <c r="J17" s="10" t="s">
        <v>143</v>
      </c>
      <c r="K17" s="2"/>
      <c r="L17" s="2"/>
      <c r="M17" s="2"/>
      <c r="N17" s="2"/>
      <c r="O17" s="2"/>
      <c r="P17" s="27">
        <v>7</v>
      </c>
      <c r="Q17" s="13">
        <v>7</v>
      </c>
      <c r="R17" s="12">
        <v>3000588530</v>
      </c>
      <c r="S17" s="19">
        <v>44445</v>
      </c>
      <c r="T17" s="7">
        <v>1600000</v>
      </c>
      <c r="U17" s="14"/>
      <c r="V17" s="2">
        <v>34292588</v>
      </c>
      <c r="W17" s="2">
        <v>0</v>
      </c>
      <c r="X17" s="2"/>
      <c r="Y17" s="2"/>
    </row>
    <row r="18" spans="1:25" ht="15.75" thickBot="1" x14ac:dyDescent="0.3">
      <c r="A18" s="4">
        <v>8</v>
      </c>
      <c r="B18" t="s">
        <v>152</v>
      </c>
      <c r="C18" s="6" t="s">
        <v>145</v>
      </c>
      <c r="D18" s="27">
        <v>2021</v>
      </c>
      <c r="E18" s="13">
        <v>70</v>
      </c>
      <c r="F18" s="27" t="s">
        <v>17</v>
      </c>
      <c r="G18" s="27" t="s">
        <v>28</v>
      </c>
      <c r="H18" s="27">
        <v>21000000</v>
      </c>
      <c r="I18" s="9">
        <v>100</v>
      </c>
      <c r="J18" s="10" t="s">
        <v>143</v>
      </c>
      <c r="K18" s="2"/>
      <c r="L18" s="2"/>
      <c r="M18" s="2"/>
      <c r="N18" s="2"/>
      <c r="O18" s="2"/>
      <c r="P18" s="27">
        <v>7</v>
      </c>
      <c r="Q18" s="13">
        <v>7</v>
      </c>
      <c r="R18" s="12">
        <v>3000588532</v>
      </c>
      <c r="S18" s="19">
        <v>44445</v>
      </c>
      <c r="T18" s="7">
        <v>816667</v>
      </c>
      <c r="U18" s="14"/>
      <c r="V18" s="2">
        <v>20295671</v>
      </c>
      <c r="W18" s="2">
        <v>0</v>
      </c>
      <c r="X18" s="2"/>
      <c r="Y18" s="2"/>
    </row>
    <row r="19" spans="1:25" ht="15.75" thickBot="1" x14ac:dyDescent="0.3">
      <c r="A19" s="4">
        <v>9</v>
      </c>
      <c r="B19" s="5" t="s">
        <v>153</v>
      </c>
      <c r="C19" s="6" t="s">
        <v>145</v>
      </c>
      <c r="D19" s="27">
        <v>2021</v>
      </c>
      <c r="E19" s="13">
        <v>71</v>
      </c>
      <c r="F19" s="27" t="s">
        <v>17</v>
      </c>
      <c r="G19" s="27" t="s">
        <v>28</v>
      </c>
      <c r="H19" s="27">
        <v>27000000</v>
      </c>
      <c r="I19" s="9">
        <v>100</v>
      </c>
      <c r="J19" s="10" t="s">
        <v>143</v>
      </c>
      <c r="K19" s="2"/>
      <c r="L19" s="2"/>
      <c r="M19" s="2"/>
      <c r="N19" s="2"/>
      <c r="O19" s="2"/>
      <c r="P19" s="27">
        <v>7</v>
      </c>
      <c r="Q19" s="13">
        <v>7</v>
      </c>
      <c r="R19" s="12">
        <v>3000588535</v>
      </c>
      <c r="S19" s="19">
        <v>44445</v>
      </c>
      <c r="T19" s="7">
        <v>3150000</v>
      </c>
      <c r="U19" s="14"/>
      <c r="V19" s="2">
        <v>26094447</v>
      </c>
      <c r="W19" s="2">
        <v>0</v>
      </c>
      <c r="X19" s="2"/>
      <c r="Y19" s="2"/>
    </row>
    <row r="20" spans="1:25" ht="15.75" thickBot="1" x14ac:dyDescent="0.3">
      <c r="A20" s="4">
        <v>10</v>
      </c>
      <c r="B20" s="5" t="s">
        <v>154</v>
      </c>
      <c r="C20" s="6" t="s">
        <v>145</v>
      </c>
      <c r="D20" s="27">
        <v>2021</v>
      </c>
      <c r="E20" s="13">
        <v>72</v>
      </c>
      <c r="F20" s="27" t="s">
        <v>17</v>
      </c>
      <c r="G20" s="27" t="s">
        <v>30</v>
      </c>
      <c r="H20" s="27">
        <v>20580000</v>
      </c>
      <c r="I20" s="9">
        <v>96.19047619047619</v>
      </c>
      <c r="J20" s="11" t="s">
        <v>141</v>
      </c>
      <c r="K20" s="2"/>
      <c r="L20" s="2"/>
      <c r="M20" s="2"/>
      <c r="N20" s="2"/>
      <c r="O20" s="2"/>
      <c r="P20" s="27">
        <v>8</v>
      </c>
      <c r="Q20" s="13">
        <v>7</v>
      </c>
      <c r="R20" s="12">
        <v>3000588537</v>
      </c>
      <c r="S20" s="19">
        <v>44445</v>
      </c>
      <c r="T20" s="7">
        <v>2940000</v>
      </c>
      <c r="U20" s="14"/>
      <c r="V20" s="2">
        <v>19132052</v>
      </c>
      <c r="W20" s="2">
        <v>784000</v>
      </c>
      <c r="X20" s="2"/>
      <c r="Y20" s="2"/>
    </row>
    <row r="21" spans="1:25" ht="15.75" thickBot="1" x14ac:dyDescent="0.3">
      <c r="A21" s="4">
        <v>11</v>
      </c>
      <c r="B21" s="5" t="s">
        <v>155</v>
      </c>
      <c r="C21" s="6" t="s">
        <v>145</v>
      </c>
      <c r="D21" s="27">
        <v>2021</v>
      </c>
      <c r="E21" s="13">
        <v>73</v>
      </c>
      <c r="F21" s="27" t="s">
        <v>17</v>
      </c>
      <c r="G21" s="27" t="s">
        <v>28</v>
      </c>
      <c r="H21" s="27">
        <v>40800000</v>
      </c>
      <c r="I21" s="9">
        <v>100</v>
      </c>
      <c r="J21" s="10" t="s">
        <v>143</v>
      </c>
      <c r="K21" s="2"/>
      <c r="L21" s="2"/>
      <c r="M21" s="2"/>
      <c r="N21" s="2"/>
      <c r="O21" s="2"/>
      <c r="P21" s="27">
        <v>7</v>
      </c>
      <c r="Q21" s="13">
        <v>7</v>
      </c>
      <c r="R21" s="12">
        <v>3000588539</v>
      </c>
      <c r="S21" s="19">
        <v>44445</v>
      </c>
      <c r="T21" s="7">
        <v>2266667</v>
      </c>
      <c r="U21" s="14"/>
      <c r="V21" s="2">
        <v>38426613</v>
      </c>
      <c r="W21" s="2">
        <v>0</v>
      </c>
      <c r="X21" s="2"/>
      <c r="Y21" s="2"/>
    </row>
    <row r="22" spans="1:25" ht="15.75" thickBot="1" x14ac:dyDescent="0.3">
      <c r="A22" s="4">
        <v>12</v>
      </c>
      <c r="B22" s="5" t="s">
        <v>156</v>
      </c>
      <c r="C22" s="6" t="s">
        <v>145</v>
      </c>
      <c r="D22" s="27">
        <v>2021</v>
      </c>
      <c r="E22" s="13">
        <v>75</v>
      </c>
      <c r="F22" s="27" t="s">
        <v>17</v>
      </c>
      <c r="G22" s="27" t="s">
        <v>28</v>
      </c>
      <c r="H22" s="27">
        <v>42000000</v>
      </c>
      <c r="I22" s="9">
        <v>100</v>
      </c>
      <c r="J22" s="10" t="s">
        <v>143</v>
      </c>
      <c r="K22" s="2"/>
      <c r="L22" s="2"/>
      <c r="M22" s="2"/>
      <c r="N22" s="2"/>
      <c r="O22" s="2"/>
      <c r="P22" s="27">
        <v>7</v>
      </c>
      <c r="Q22" s="13">
        <v>7</v>
      </c>
      <c r="R22" s="12">
        <v>3000588541</v>
      </c>
      <c r="S22" s="19">
        <v>44445</v>
      </c>
      <c r="T22" s="7">
        <v>2566667</v>
      </c>
      <c r="U22" s="14"/>
      <c r="V22" s="2">
        <v>39956393</v>
      </c>
      <c r="W22" s="2">
        <v>0</v>
      </c>
      <c r="X22" s="2"/>
      <c r="Y22" s="2"/>
    </row>
    <row r="23" spans="1:25" ht="15.75" thickBot="1" x14ac:dyDescent="0.3">
      <c r="A23" s="4">
        <v>13</v>
      </c>
      <c r="B23" s="5" t="s">
        <v>157</v>
      </c>
      <c r="C23" s="6" t="s">
        <v>145</v>
      </c>
      <c r="D23" s="27">
        <v>2021</v>
      </c>
      <c r="E23" s="13">
        <v>76</v>
      </c>
      <c r="F23" s="27" t="s">
        <v>17</v>
      </c>
      <c r="G23" s="27" t="s">
        <v>28</v>
      </c>
      <c r="H23" s="27">
        <v>18900000</v>
      </c>
      <c r="I23" s="9">
        <v>98.333333333333329</v>
      </c>
      <c r="J23" s="11" t="s">
        <v>141</v>
      </c>
      <c r="K23" s="2"/>
      <c r="L23" s="2"/>
      <c r="M23" s="2"/>
      <c r="N23" s="2"/>
      <c r="O23" s="2"/>
      <c r="P23" s="27">
        <v>7</v>
      </c>
      <c r="Q23" s="13">
        <v>6</v>
      </c>
      <c r="R23" s="12">
        <v>3000588543</v>
      </c>
      <c r="S23" s="19">
        <v>44445</v>
      </c>
      <c r="T23" s="7">
        <v>3150000</v>
      </c>
      <c r="U23" s="14"/>
      <c r="V23" s="2">
        <v>17961702</v>
      </c>
      <c r="W23" s="2">
        <v>315000</v>
      </c>
      <c r="X23" s="2"/>
      <c r="Y23" s="2"/>
    </row>
    <row r="24" spans="1:25" ht="15.75" thickBot="1" x14ac:dyDescent="0.3">
      <c r="A24" s="4">
        <v>14</v>
      </c>
      <c r="B24" s="5" t="s">
        <v>158</v>
      </c>
      <c r="C24" s="6" t="s">
        <v>145</v>
      </c>
      <c r="D24" s="27">
        <v>2021</v>
      </c>
      <c r="E24" s="13">
        <v>78</v>
      </c>
      <c r="F24" s="27" t="s">
        <v>17</v>
      </c>
      <c r="G24" s="27" t="s">
        <v>28</v>
      </c>
      <c r="H24" s="27">
        <v>42000000</v>
      </c>
      <c r="I24" s="9">
        <v>95.714285714285722</v>
      </c>
      <c r="J24" s="11" t="s">
        <v>141</v>
      </c>
      <c r="K24" s="2"/>
      <c r="L24" s="2"/>
      <c r="M24" s="2"/>
      <c r="N24" s="2"/>
      <c r="O24" s="2"/>
      <c r="P24" s="27">
        <v>8</v>
      </c>
      <c r="Q24" s="13">
        <v>7</v>
      </c>
      <c r="R24" s="12">
        <v>3000588545</v>
      </c>
      <c r="S24" s="19">
        <v>44445</v>
      </c>
      <c r="T24" s="7">
        <v>6000000</v>
      </c>
      <c r="U24" s="14"/>
      <c r="V24" s="2">
        <v>38761720</v>
      </c>
      <c r="W24" s="2">
        <v>1800000</v>
      </c>
      <c r="X24" s="2"/>
      <c r="Y24" s="2"/>
    </row>
    <row r="25" spans="1:25" ht="15.75" thickBot="1" x14ac:dyDescent="0.3">
      <c r="A25" s="4">
        <v>15</v>
      </c>
      <c r="B25" s="5" t="s">
        <v>159</v>
      </c>
      <c r="C25" s="6" t="s">
        <v>145</v>
      </c>
      <c r="D25" s="27">
        <v>2021</v>
      </c>
      <c r="E25" s="13">
        <v>79</v>
      </c>
      <c r="F25" s="27" t="s">
        <v>17</v>
      </c>
      <c r="G25" s="27" t="s">
        <v>28</v>
      </c>
      <c r="H25" s="27">
        <v>28350000</v>
      </c>
      <c r="I25" s="9">
        <v>100</v>
      </c>
      <c r="J25" s="10" t="s">
        <v>143</v>
      </c>
      <c r="K25" s="2"/>
      <c r="L25" s="2"/>
      <c r="M25" s="2"/>
      <c r="N25" s="2"/>
      <c r="O25" s="2"/>
      <c r="P25" s="27">
        <v>7</v>
      </c>
      <c r="Q25" s="13">
        <v>7</v>
      </c>
      <c r="R25" s="12">
        <v>3000588548</v>
      </c>
      <c r="S25" s="19">
        <v>44445</v>
      </c>
      <c r="T25" s="7">
        <v>1417500</v>
      </c>
      <c r="U25" s="14"/>
      <c r="V25" s="2">
        <v>27465689</v>
      </c>
      <c r="W25" s="2">
        <v>0</v>
      </c>
      <c r="X25" s="2"/>
      <c r="Y25" s="2"/>
    </row>
    <row r="26" spans="1:25" ht="15.75" thickBot="1" x14ac:dyDescent="0.3">
      <c r="A26" s="4">
        <v>16</v>
      </c>
      <c r="B26" s="5" t="s">
        <v>160</v>
      </c>
      <c r="C26" s="6" t="s">
        <v>145</v>
      </c>
      <c r="D26" s="27">
        <v>2021</v>
      </c>
      <c r="E26" s="13">
        <v>80</v>
      </c>
      <c r="F26" s="27" t="s">
        <v>17</v>
      </c>
      <c r="G26" s="27" t="s">
        <v>28</v>
      </c>
      <c r="H26" s="27">
        <f>47600000+23800000</f>
        <v>71400000</v>
      </c>
      <c r="I26" s="9">
        <v>62.222222689075636</v>
      </c>
      <c r="J26" s="11" t="s">
        <v>141</v>
      </c>
      <c r="K26" s="2"/>
      <c r="L26" s="2"/>
      <c r="M26" s="2"/>
      <c r="N26" s="2"/>
      <c r="O26" s="2"/>
      <c r="P26" s="27">
        <v>8</v>
      </c>
      <c r="Q26" s="13">
        <v>7</v>
      </c>
      <c r="R26" s="12">
        <v>3000588550</v>
      </c>
      <c r="S26" s="19">
        <v>44445</v>
      </c>
      <c r="T26" s="7">
        <v>6800000</v>
      </c>
      <c r="U26" s="14"/>
      <c r="V26" s="2">
        <v>42032554</v>
      </c>
      <c r="W26" s="2">
        <v>26973333</v>
      </c>
      <c r="X26" s="2"/>
      <c r="Y26" s="2"/>
    </row>
    <row r="27" spans="1:25" ht="15.75" thickBot="1" x14ac:dyDescent="0.3">
      <c r="A27" s="4">
        <v>17</v>
      </c>
      <c r="B27" s="5" t="s">
        <v>161</v>
      </c>
      <c r="C27" s="6" t="s">
        <v>145</v>
      </c>
      <c r="D27" s="27">
        <v>2021</v>
      </c>
      <c r="E27" s="13">
        <v>81</v>
      </c>
      <c r="F27" s="27" t="s">
        <v>17</v>
      </c>
      <c r="G27" s="27" t="s">
        <v>30</v>
      </c>
      <c r="H27" s="27">
        <v>17010000</v>
      </c>
      <c r="I27" s="9">
        <v>100</v>
      </c>
      <c r="J27" s="10" t="s">
        <v>143</v>
      </c>
      <c r="K27" s="2"/>
      <c r="L27" s="2"/>
      <c r="M27" s="2"/>
      <c r="N27" s="2"/>
      <c r="O27" s="2"/>
      <c r="P27" s="27">
        <v>7</v>
      </c>
      <c r="Q27" s="13">
        <v>7</v>
      </c>
      <c r="R27" s="12">
        <v>3000588552</v>
      </c>
      <c r="S27" s="19">
        <v>44445</v>
      </c>
      <c r="T27" s="7">
        <v>945000</v>
      </c>
      <c r="U27" s="14"/>
      <c r="V27" s="2">
        <v>16439502</v>
      </c>
      <c r="W27" s="2">
        <v>0</v>
      </c>
      <c r="X27" s="2"/>
      <c r="Y27" s="2"/>
    </row>
    <row r="28" spans="1:25" ht="15.75" thickBot="1" x14ac:dyDescent="0.3">
      <c r="A28" s="4">
        <v>18</v>
      </c>
      <c r="B28" s="5" t="s">
        <v>162</v>
      </c>
      <c r="C28" s="6" t="s">
        <v>145</v>
      </c>
      <c r="D28" s="27">
        <v>2021</v>
      </c>
      <c r="E28" s="13">
        <v>84</v>
      </c>
      <c r="F28" s="27" t="s">
        <v>17</v>
      </c>
      <c r="G28" s="27" t="s">
        <v>28</v>
      </c>
      <c r="H28" s="27">
        <f>29400000+14700000</f>
        <v>44100000</v>
      </c>
      <c r="I28" s="9">
        <v>63.17460317460317</v>
      </c>
      <c r="J28" s="11" t="s">
        <v>141</v>
      </c>
      <c r="K28" s="2"/>
      <c r="L28" s="2"/>
      <c r="M28" s="2"/>
      <c r="N28" s="2"/>
      <c r="O28" s="2"/>
      <c r="P28" s="27">
        <v>8</v>
      </c>
      <c r="Q28" s="13">
        <v>7</v>
      </c>
      <c r="R28" s="12">
        <v>3000588554</v>
      </c>
      <c r="S28" s="19">
        <v>44445</v>
      </c>
      <c r="T28" s="7">
        <v>4200000</v>
      </c>
      <c r="U28" s="14"/>
      <c r="V28" s="2">
        <v>26925641</v>
      </c>
      <c r="W28" s="2">
        <v>16240000</v>
      </c>
      <c r="X28" s="2"/>
      <c r="Y28" s="2"/>
    </row>
    <row r="29" spans="1:25" ht="15.75" thickBot="1" x14ac:dyDescent="0.3">
      <c r="A29" s="4">
        <v>19</v>
      </c>
      <c r="B29" s="5" t="s">
        <v>163</v>
      </c>
      <c r="C29" s="6" t="s">
        <v>145</v>
      </c>
      <c r="D29" s="27">
        <v>2021</v>
      </c>
      <c r="E29" s="13">
        <v>85</v>
      </c>
      <c r="F29" s="27" t="s">
        <v>17</v>
      </c>
      <c r="G29" s="27" t="s">
        <v>28</v>
      </c>
      <c r="H29" s="27">
        <f>22050000+11025000</f>
        <v>33075000</v>
      </c>
      <c r="I29" s="9">
        <v>61.904761904761905</v>
      </c>
      <c r="J29" s="11" t="s">
        <v>141</v>
      </c>
      <c r="K29" s="2"/>
      <c r="L29" s="2"/>
      <c r="M29" s="2"/>
      <c r="N29" s="2"/>
      <c r="O29" s="2"/>
      <c r="P29" s="27">
        <v>8</v>
      </c>
      <c r="Q29" s="13">
        <v>7</v>
      </c>
      <c r="R29" s="12">
        <v>3000588556</v>
      </c>
      <c r="S29" s="19">
        <v>44445</v>
      </c>
      <c r="T29" s="7">
        <v>3150000</v>
      </c>
      <c r="U29" s="14"/>
      <c r="V29" s="2">
        <v>19788310</v>
      </c>
      <c r="W29" s="2">
        <v>12600000</v>
      </c>
      <c r="X29" s="2"/>
      <c r="Y29" s="2"/>
    </row>
    <row r="30" spans="1:25" ht="15.75" thickBot="1" x14ac:dyDescent="0.3">
      <c r="A30" s="4">
        <v>20</v>
      </c>
      <c r="B30" s="5" t="s">
        <v>164</v>
      </c>
      <c r="C30" s="6" t="s">
        <v>145</v>
      </c>
      <c r="D30" s="27">
        <v>2021</v>
      </c>
      <c r="E30" s="13">
        <v>86</v>
      </c>
      <c r="F30" s="27" t="s">
        <v>17</v>
      </c>
      <c r="G30" s="27" t="s">
        <v>28</v>
      </c>
      <c r="H30" s="27">
        <v>99000000</v>
      </c>
      <c r="I30" s="9">
        <v>60.303030303030305</v>
      </c>
      <c r="J30" s="11" t="s">
        <v>141</v>
      </c>
      <c r="K30" s="2"/>
      <c r="L30" s="2"/>
      <c r="M30" s="2"/>
      <c r="N30" s="2"/>
      <c r="O30" s="2"/>
      <c r="P30" s="27">
        <v>11</v>
      </c>
      <c r="Q30" s="13">
        <v>7</v>
      </c>
      <c r="R30" s="12">
        <v>3000588558</v>
      </c>
      <c r="S30" s="19">
        <v>44445</v>
      </c>
      <c r="T30" s="7">
        <v>9000000</v>
      </c>
      <c r="U30" s="14"/>
      <c r="V30" s="2">
        <v>55747763</v>
      </c>
      <c r="W30" s="2">
        <v>39300000</v>
      </c>
      <c r="X30" s="2"/>
      <c r="Y30" s="2"/>
    </row>
    <row r="31" spans="1:25" ht="15.75" thickBot="1" x14ac:dyDescent="0.3">
      <c r="A31" s="4">
        <v>21</v>
      </c>
      <c r="B31" s="5" t="s">
        <v>165</v>
      </c>
      <c r="C31" s="6" t="s">
        <v>145</v>
      </c>
      <c r="D31" s="27">
        <v>2021</v>
      </c>
      <c r="E31" s="13">
        <v>88</v>
      </c>
      <c r="F31" s="27" t="s">
        <v>17</v>
      </c>
      <c r="G31" s="27" t="s">
        <v>30</v>
      </c>
      <c r="H31" s="27">
        <f>16170000+7931000</f>
        <v>24101000</v>
      </c>
      <c r="I31" s="9">
        <v>61.661341853035147</v>
      </c>
      <c r="J31" s="11" t="s">
        <v>141</v>
      </c>
      <c r="K31" s="2"/>
      <c r="L31" s="2"/>
      <c r="M31" s="2"/>
      <c r="N31" s="2"/>
      <c r="O31" s="2"/>
      <c r="P31" s="27">
        <v>8</v>
      </c>
      <c r="Q31" s="13">
        <v>7</v>
      </c>
      <c r="R31" s="12">
        <v>3000588560</v>
      </c>
      <c r="S31" s="19">
        <v>44445</v>
      </c>
      <c r="T31" s="7">
        <v>2310000</v>
      </c>
      <c r="U31" s="14"/>
      <c r="V31" s="2">
        <v>14362570</v>
      </c>
      <c r="W31" s="2">
        <v>9240000</v>
      </c>
      <c r="X31" s="2"/>
      <c r="Y31" s="2"/>
    </row>
    <row r="32" spans="1:25" ht="15.75" thickBot="1" x14ac:dyDescent="0.3">
      <c r="A32" s="4">
        <v>22</v>
      </c>
      <c r="B32" s="5" t="s">
        <v>166</v>
      </c>
      <c r="C32" s="6" t="s">
        <v>145</v>
      </c>
      <c r="D32" s="27">
        <v>2021</v>
      </c>
      <c r="E32" s="13">
        <v>90</v>
      </c>
      <c r="F32" s="27" t="s">
        <v>17</v>
      </c>
      <c r="G32" s="27" t="s">
        <v>28</v>
      </c>
      <c r="H32" s="27">
        <f>40257000+20128500</f>
        <v>60385500</v>
      </c>
      <c r="I32" s="9">
        <v>59.365079365079367</v>
      </c>
      <c r="J32" s="11" t="s">
        <v>141</v>
      </c>
      <c r="K32" s="2"/>
      <c r="L32" s="2"/>
      <c r="M32" s="2"/>
      <c r="N32" s="2"/>
      <c r="O32" s="2"/>
      <c r="P32" s="27">
        <v>8</v>
      </c>
      <c r="Q32" s="13">
        <v>7</v>
      </c>
      <c r="R32" s="12">
        <v>3000588563</v>
      </c>
      <c r="S32" s="19">
        <v>44445</v>
      </c>
      <c r="T32" s="7">
        <v>5751000</v>
      </c>
      <c r="U32" s="14"/>
      <c r="V32" s="2">
        <v>34062579</v>
      </c>
      <c r="W32" s="2">
        <v>24537600</v>
      </c>
      <c r="X32" s="2"/>
      <c r="Y32" s="2"/>
    </row>
    <row r="33" spans="1:25" ht="15.75" thickBot="1" x14ac:dyDescent="0.3">
      <c r="A33" s="4">
        <v>23</v>
      </c>
      <c r="B33" s="5" t="s">
        <v>167</v>
      </c>
      <c r="C33" s="6" t="s">
        <v>145</v>
      </c>
      <c r="D33" s="27">
        <v>2021</v>
      </c>
      <c r="E33" s="13">
        <v>92</v>
      </c>
      <c r="F33" s="27" t="s">
        <v>17</v>
      </c>
      <c r="G33" s="27" t="s">
        <v>28</v>
      </c>
      <c r="H33" s="27">
        <v>35000000</v>
      </c>
      <c r="I33" s="9">
        <v>85.714285714285708</v>
      </c>
      <c r="J33" s="11" t="s">
        <v>141</v>
      </c>
      <c r="K33" s="2"/>
      <c r="L33" s="2"/>
      <c r="M33" s="2"/>
      <c r="N33" s="2"/>
      <c r="O33" s="2"/>
      <c r="P33" s="27">
        <v>7</v>
      </c>
      <c r="Q33" s="13">
        <v>6</v>
      </c>
      <c r="R33" s="12">
        <v>3000588565</v>
      </c>
      <c r="S33" s="19">
        <v>44445</v>
      </c>
      <c r="T33" s="7">
        <v>5000000</v>
      </c>
      <c r="U33" s="14"/>
      <c r="V33" s="2">
        <v>28993624</v>
      </c>
      <c r="W33" s="2">
        <v>5000000</v>
      </c>
      <c r="X33" s="2"/>
      <c r="Y33" s="2"/>
    </row>
    <row r="34" spans="1:25" ht="15.75" thickBot="1" x14ac:dyDescent="0.3">
      <c r="A34" s="4">
        <v>24</v>
      </c>
      <c r="B34" s="5" t="s">
        <v>168</v>
      </c>
      <c r="C34" s="6" t="s">
        <v>145</v>
      </c>
      <c r="D34" s="27">
        <v>2021</v>
      </c>
      <c r="E34" s="13">
        <v>95</v>
      </c>
      <c r="F34" s="27" t="s">
        <v>17</v>
      </c>
      <c r="G34" s="27" t="s">
        <v>28</v>
      </c>
      <c r="H34" s="27">
        <v>22050000</v>
      </c>
      <c r="I34" s="9">
        <v>85.714285714285708</v>
      </c>
      <c r="J34" s="11" t="s">
        <v>141</v>
      </c>
      <c r="K34" s="2"/>
      <c r="L34" s="2"/>
      <c r="M34" s="2"/>
      <c r="N34" s="2"/>
      <c r="O34" s="2"/>
      <c r="P34" s="27">
        <v>8</v>
      </c>
      <c r="Q34" s="13">
        <v>6</v>
      </c>
      <c r="R34" s="12">
        <v>3000588567</v>
      </c>
      <c r="S34" s="19">
        <v>44445</v>
      </c>
      <c r="T34" s="7">
        <v>3150000</v>
      </c>
      <c r="U34" s="14"/>
      <c r="V34" s="2">
        <v>18266142</v>
      </c>
      <c r="W34" s="2">
        <v>3150000</v>
      </c>
      <c r="X34" s="2"/>
      <c r="Y34" s="2"/>
    </row>
    <row r="35" spans="1:25" ht="15.75" thickBot="1" x14ac:dyDescent="0.3">
      <c r="A35" s="4">
        <v>25</v>
      </c>
      <c r="B35" s="5" t="s">
        <v>169</v>
      </c>
      <c r="C35" s="6" t="s">
        <v>145</v>
      </c>
      <c r="D35" s="27">
        <v>2021</v>
      </c>
      <c r="E35" s="13">
        <v>100</v>
      </c>
      <c r="F35" s="27" t="s">
        <v>17</v>
      </c>
      <c r="G35" s="27" t="s">
        <v>28</v>
      </c>
      <c r="H35" s="27">
        <v>29050000</v>
      </c>
      <c r="I35" s="9">
        <v>83.809521514629949</v>
      </c>
      <c r="J35" s="11" t="s">
        <v>141</v>
      </c>
      <c r="K35" s="2"/>
      <c r="L35" s="2"/>
      <c r="M35" s="2"/>
      <c r="N35" s="2"/>
      <c r="O35" s="2"/>
      <c r="P35" s="27">
        <v>8</v>
      </c>
      <c r="Q35" s="13">
        <v>6</v>
      </c>
      <c r="R35" s="12">
        <v>3000588569</v>
      </c>
      <c r="S35" s="19">
        <v>44445</v>
      </c>
      <c r="T35" s="7">
        <v>4150000</v>
      </c>
      <c r="U35" s="14"/>
      <c r="V35" s="2">
        <v>23529952</v>
      </c>
      <c r="W35" s="2">
        <v>4703334</v>
      </c>
      <c r="X35" s="2"/>
      <c r="Y35" s="2"/>
    </row>
    <row r="36" spans="1:25" ht="15.75" thickBot="1" x14ac:dyDescent="0.3">
      <c r="A36" s="4">
        <v>26</v>
      </c>
      <c r="B36" s="5" t="s">
        <v>170</v>
      </c>
      <c r="C36" s="6" t="s">
        <v>145</v>
      </c>
      <c r="D36" s="27">
        <v>2021</v>
      </c>
      <c r="E36" s="13">
        <v>101</v>
      </c>
      <c r="F36" s="27" t="s">
        <v>17</v>
      </c>
      <c r="G36" s="27" t="s">
        <v>28</v>
      </c>
      <c r="H36" s="27">
        <v>29050000</v>
      </c>
      <c r="I36" s="9">
        <v>80.952382099827886</v>
      </c>
      <c r="J36" s="11" t="s">
        <v>141</v>
      </c>
      <c r="K36" s="2"/>
      <c r="L36" s="2"/>
      <c r="M36" s="2"/>
      <c r="N36" s="2"/>
      <c r="O36" s="2"/>
      <c r="P36" s="27">
        <v>8</v>
      </c>
      <c r="Q36" s="13">
        <v>6</v>
      </c>
      <c r="R36" s="12">
        <v>3000588571</v>
      </c>
      <c r="S36" s="19">
        <v>44445</v>
      </c>
      <c r="T36" s="7">
        <v>4150000</v>
      </c>
      <c r="U36" s="14"/>
      <c r="V36" s="2">
        <v>22727880</v>
      </c>
      <c r="W36" s="2">
        <v>5533333</v>
      </c>
      <c r="X36" s="2"/>
      <c r="Y36" s="2"/>
    </row>
    <row r="37" spans="1:25" ht="15.75" thickBot="1" x14ac:dyDescent="0.3">
      <c r="A37" s="4">
        <v>27</v>
      </c>
      <c r="B37" s="5" t="s">
        <v>171</v>
      </c>
      <c r="C37" s="6" t="s">
        <v>145</v>
      </c>
      <c r="D37" s="27">
        <v>2021</v>
      </c>
      <c r="E37" s="13">
        <v>103</v>
      </c>
      <c r="F37" s="27" t="s">
        <v>17</v>
      </c>
      <c r="G37" s="27" t="s">
        <v>28</v>
      </c>
      <c r="H37" s="27">
        <v>29050000</v>
      </c>
      <c r="I37" s="9">
        <v>84.761903614457836</v>
      </c>
      <c r="J37" s="11" t="s">
        <v>141</v>
      </c>
      <c r="K37" s="2"/>
      <c r="L37" s="2"/>
      <c r="M37" s="2"/>
      <c r="N37" s="2"/>
      <c r="O37" s="2"/>
      <c r="P37" s="27">
        <v>8</v>
      </c>
      <c r="Q37" s="13">
        <v>6</v>
      </c>
      <c r="R37" s="12">
        <v>3000588574</v>
      </c>
      <c r="S37" s="19">
        <v>44445</v>
      </c>
      <c r="T37" s="7">
        <v>4150000</v>
      </c>
      <c r="U37" s="14"/>
      <c r="V37" s="2">
        <v>23857454</v>
      </c>
      <c r="W37" s="2">
        <v>4426667</v>
      </c>
      <c r="X37" s="2"/>
      <c r="Y37" s="2"/>
    </row>
    <row r="38" spans="1:25" ht="15.75" thickBot="1" x14ac:dyDescent="0.3">
      <c r="A38" s="4">
        <v>28</v>
      </c>
      <c r="B38" s="5" t="s">
        <v>172</v>
      </c>
      <c r="C38" s="6" t="s">
        <v>145</v>
      </c>
      <c r="D38" s="27">
        <v>2021</v>
      </c>
      <c r="E38" s="13">
        <v>106</v>
      </c>
      <c r="F38" s="27" t="s">
        <v>17</v>
      </c>
      <c r="G38" s="27" t="s">
        <v>28</v>
      </c>
      <c r="H38" s="27">
        <v>29400000</v>
      </c>
      <c r="I38" s="9">
        <v>81.904761904761898</v>
      </c>
      <c r="J38" s="11" t="s">
        <v>141</v>
      </c>
      <c r="K38" s="2"/>
      <c r="L38" s="2"/>
      <c r="M38" s="2"/>
      <c r="N38" s="2"/>
      <c r="O38" s="2"/>
      <c r="P38" s="27">
        <v>8</v>
      </c>
      <c r="Q38" s="13">
        <v>6</v>
      </c>
      <c r="R38" s="12">
        <v>3000588576</v>
      </c>
      <c r="S38" s="19">
        <v>44445</v>
      </c>
      <c r="T38" s="7">
        <v>4200000</v>
      </c>
      <c r="U38" s="14"/>
      <c r="V38" s="2">
        <v>23272232</v>
      </c>
      <c r="W38" s="2">
        <v>5320000</v>
      </c>
      <c r="X38" s="2"/>
      <c r="Y38" s="2"/>
    </row>
    <row r="39" spans="1:25" ht="15.75" thickBot="1" x14ac:dyDescent="0.3">
      <c r="A39" s="4">
        <v>29</v>
      </c>
      <c r="B39" s="5" t="s">
        <v>173</v>
      </c>
      <c r="C39" s="6" t="s">
        <v>145</v>
      </c>
      <c r="D39" s="27">
        <v>2021</v>
      </c>
      <c r="E39" s="13">
        <v>107</v>
      </c>
      <c r="F39" s="27" t="s">
        <v>17</v>
      </c>
      <c r="G39" s="27" t="s">
        <v>28</v>
      </c>
      <c r="H39" s="27">
        <v>29400000</v>
      </c>
      <c r="I39" s="9">
        <v>81.428571428571431</v>
      </c>
      <c r="J39" s="11" t="s">
        <v>141</v>
      </c>
      <c r="K39" s="2"/>
      <c r="L39" s="2"/>
      <c r="M39" s="2"/>
      <c r="N39" s="2"/>
      <c r="O39" s="2"/>
      <c r="P39" s="27">
        <v>8</v>
      </c>
      <c r="Q39" s="13">
        <v>6</v>
      </c>
      <c r="R39" s="12">
        <v>3000588578</v>
      </c>
      <c r="S39" s="19">
        <v>44445</v>
      </c>
      <c r="T39" s="7">
        <v>4200000</v>
      </c>
      <c r="U39" s="14"/>
      <c r="V39" s="2">
        <v>23136930</v>
      </c>
      <c r="W39" s="2">
        <v>5460000</v>
      </c>
      <c r="X39" s="2"/>
      <c r="Y39" s="2"/>
    </row>
    <row r="40" spans="1:25" ht="15.75" thickBot="1" x14ac:dyDescent="0.3">
      <c r="A40" s="4">
        <v>30</v>
      </c>
      <c r="B40" s="5" t="s">
        <v>174</v>
      </c>
      <c r="C40" s="6" t="s">
        <v>145</v>
      </c>
      <c r="D40" s="27">
        <v>2021</v>
      </c>
      <c r="E40" s="13">
        <v>108</v>
      </c>
      <c r="F40" s="27" t="s">
        <v>17</v>
      </c>
      <c r="G40" s="27" t="s">
        <v>28</v>
      </c>
      <c r="H40" s="27">
        <v>23100000</v>
      </c>
      <c r="I40" s="9">
        <v>84.285714285714292</v>
      </c>
      <c r="J40" s="11" t="s">
        <v>141</v>
      </c>
      <c r="K40" s="2"/>
      <c r="L40" s="2"/>
      <c r="M40" s="2"/>
      <c r="N40" s="2"/>
      <c r="O40" s="2"/>
      <c r="P40" s="27">
        <v>8</v>
      </c>
      <c r="Q40" s="13">
        <v>6</v>
      </c>
      <c r="R40" s="12">
        <v>3000588580</v>
      </c>
      <c r="S40" s="19">
        <v>44445</v>
      </c>
      <c r="T40" s="7">
        <v>3300000</v>
      </c>
      <c r="U40" s="14"/>
      <c r="V40" s="2">
        <v>18817002</v>
      </c>
      <c r="W40" s="2">
        <v>3630000</v>
      </c>
      <c r="X40" s="2"/>
      <c r="Y40" s="2"/>
    </row>
    <row r="41" spans="1:25" ht="15.75" thickBot="1" x14ac:dyDescent="0.3">
      <c r="A41" s="4">
        <v>31</v>
      </c>
      <c r="B41" s="5" t="s">
        <v>175</v>
      </c>
      <c r="C41" s="6" t="s">
        <v>145</v>
      </c>
      <c r="D41" s="27">
        <v>2021</v>
      </c>
      <c r="E41" s="13">
        <v>110</v>
      </c>
      <c r="F41" s="27" t="s">
        <v>17</v>
      </c>
      <c r="G41" s="27" t="s">
        <v>28</v>
      </c>
      <c r="H41" s="27">
        <v>28000000</v>
      </c>
      <c r="I41" s="9">
        <v>82.380953571428577</v>
      </c>
      <c r="J41" s="11" t="s">
        <v>141</v>
      </c>
      <c r="K41" s="2"/>
      <c r="L41" s="2"/>
      <c r="M41" s="2"/>
      <c r="N41" s="2"/>
      <c r="O41" s="2"/>
      <c r="P41" s="27">
        <v>8</v>
      </c>
      <c r="Q41" s="13">
        <v>6</v>
      </c>
      <c r="R41" s="12">
        <v>3000588582</v>
      </c>
      <c r="S41" s="19">
        <v>44445</v>
      </c>
      <c r="T41" s="7">
        <v>4000000</v>
      </c>
      <c r="U41" s="14"/>
      <c r="V41" s="2">
        <v>22293023</v>
      </c>
      <c r="W41" s="2">
        <v>4933333</v>
      </c>
      <c r="X41" s="2"/>
      <c r="Y41" s="2"/>
    </row>
    <row r="42" spans="1:25" ht="15.75" thickBot="1" x14ac:dyDescent="0.3">
      <c r="A42" s="4">
        <v>32</v>
      </c>
      <c r="B42" s="5" t="s">
        <v>176</v>
      </c>
      <c r="C42" s="6" t="s">
        <v>145</v>
      </c>
      <c r="D42" s="27">
        <v>2021</v>
      </c>
      <c r="E42" s="13">
        <v>111</v>
      </c>
      <c r="F42" s="27" t="s">
        <v>17</v>
      </c>
      <c r="G42" s="27" t="s">
        <v>28</v>
      </c>
      <c r="H42" s="27">
        <v>28000000</v>
      </c>
      <c r="I42" s="9">
        <v>82.380953571428577</v>
      </c>
      <c r="J42" s="11" t="s">
        <v>141</v>
      </c>
      <c r="K42" s="2"/>
      <c r="L42" s="2"/>
      <c r="M42" s="2"/>
      <c r="N42" s="2"/>
      <c r="O42" s="2"/>
      <c r="P42" s="27">
        <v>8</v>
      </c>
      <c r="Q42" s="13">
        <v>7</v>
      </c>
      <c r="R42" s="12">
        <v>3000588584</v>
      </c>
      <c r="S42" s="19">
        <v>44445</v>
      </c>
      <c r="T42" s="7">
        <v>4000000</v>
      </c>
      <c r="U42" s="14"/>
      <c r="V42" s="2">
        <v>22293023</v>
      </c>
      <c r="W42" s="2">
        <v>4933333</v>
      </c>
      <c r="X42" s="2"/>
      <c r="Y42" s="2"/>
    </row>
    <row r="43" spans="1:25" ht="15.75" thickBot="1" x14ac:dyDescent="0.3">
      <c r="A43" s="4">
        <v>33</v>
      </c>
      <c r="B43" s="5" t="s">
        <v>177</v>
      </c>
      <c r="C43" s="6" t="s">
        <v>145</v>
      </c>
      <c r="D43" s="27">
        <v>2021</v>
      </c>
      <c r="E43" s="13">
        <v>112</v>
      </c>
      <c r="F43" s="27" t="s">
        <v>17</v>
      </c>
      <c r="G43" s="27" t="s">
        <v>30</v>
      </c>
      <c r="H43" s="27">
        <v>15400000</v>
      </c>
      <c r="I43" s="9">
        <v>68.095240259740265</v>
      </c>
      <c r="J43" s="11" t="s">
        <v>141</v>
      </c>
      <c r="K43" s="2"/>
      <c r="L43" s="2"/>
      <c r="M43" s="2"/>
      <c r="N43" s="2"/>
      <c r="O43" s="2"/>
      <c r="P43" s="27">
        <v>8</v>
      </c>
      <c r="Q43" s="13">
        <v>5</v>
      </c>
      <c r="R43" s="12">
        <v>3000588587</v>
      </c>
      <c r="S43" s="19">
        <v>44445</v>
      </c>
      <c r="T43" s="7">
        <v>2200000</v>
      </c>
      <c r="U43" s="14"/>
      <c r="V43" s="2">
        <v>10122148</v>
      </c>
      <c r="W43" s="2">
        <v>4913333</v>
      </c>
      <c r="X43" s="2"/>
      <c r="Y43" s="2"/>
    </row>
    <row r="44" spans="1:25" ht="15.75" thickBot="1" x14ac:dyDescent="0.3">
      <c r="A44" s="4">
        <v>34</v>
      </c>
      <c r="B44" s="5" t="s">
        <v>178</v>
      </c>
      <c r="C44" s="6" t="s">
        <v>145</v>
      </c>
      <c r="D44" s="27">
        <v>2021</v>
      </c>
      <c r="E44" s="13">
        <v>115</v>
      </c>
      <c r="F44" s="27" t="s">
        <v>17</v>
      </c>
      <c r="G44" s="27" t="s">
        <v>30</v>
      </c>
      <c r="H44" s="27">
        <v>13230000</v>
      </c>
      <c r="I44" s="9">
        <v>84.761904761904759</v>
      </c>
      <c r="J44" s="11" t="s">
        <v>141</v>
      </c>
      <c r="K44" s="2"/>
      <c r="L44" s="2"/>
      <c r="M44" s="2"/>
      <c r="N44" s="2"/>
      <c r="O44" s="2"/>
      <c r="P44" s="27">
        <v>8</v>
      </c>
      <c r="Q44" s="13">
        <v>6</v>
      </c>
      <c r="R44" s="12">
        <v>3000588589</v>
      </c>
      <c r="S44" s="19">
        <v>44445</v>
      </c>
      <c r="T44" s="7">
        <v>1890000</v>
      </c>
      <c r="U44" s="14"/>
      <c r="V44" s="2">
        <v>10837880</v>
      </c>
      <c r="W44" s="2">
        <v>2016000</v>
      </c>
      <c r="X44" s="2"/>
      <c r="Y44" s="2"/>
    </row>
    <row r="45" spans="1:25" ht="15.75" thickBot="1" x14ac:dyDescent="0.3">
      <c r="A45" s="4">
        <v>35</v>
      </c>
      <c r="B45" s="5" t="s">
        <v>179</v>
      </c>
      <c r="C45" s="6" t="s">
        <v>145</v>
      </c>
      <c r="D45" s="27">
        <v>2021</v>
      </c>
      <c r="E45" s="13">
        <v>118</v>
      </c>
      <c r="F45" s="27" t="s">
        <v>17</v>
      </c>
      <c r="G45" s="27" t="s">
        <v>28</v>
      </c>
      <c r="H45" s="27">
        <v>42000000</v>
      </c>
      <c r="I45" s="9">
        <v>84.761904761904759</v>
      </c>
      <c r="J45" s="11" t="s">
        <v>141</v>
      </c>
      <c r="K45" s="2"/>
      <c r="L45" s="2"/>
      <c r="M45" s="2"/>
      <c r="N45" s="2"/>
      <c r="O45" s="2"/>
      <c r="P45" s="27">
        <v>8</v>
      </c>
      <c r="Q45" s="13">
        <v>6</v>
      </c>
      <c r="R45" s="12">
        <v>3000588591</v>
      </c>
      <c r="S45" s="19">
        <v>44445</v>
      </c>
      <c r="T45" s="7">
        <v>6000000</v>
      </c>
      <c r="U45" s="14"/>
      <c r="V45" s="2">
        <v>33855998</v>
      </c>
      <c r="W45" s="2">
        <v>6400000</v>
      </c>
      <c r="X45" s="2"/>
      <c r="Y45" s="2"/>
    </row>
    <row r="46" spans="1:25" ht="15.75" thickBot="1" x14ac:dyDescent="0.3">
      <c r="A46" s="4">
        <v>36</v>
      </c>
      <c r="B46" s="5" t="s">
        <v>180</v>
      </c>
      <c r="C46" s="6" t="s">
        <v>145</v>
      </c>
      <c r="D46" s="27">
        <v>2021</v>
      </c>
      <c r="E46" s="13">
        <v>120</v>
      </c>
      <c r="F46" s="27" t="s">
        <v>17</v>
      </c>
      <c r="G46" s="27" t="s">
        <v>28</v>
      </c>
      <c r="H46" s="27">
        <v>42000000</v>
      </c>
      <c r="I46" s="9">
        <v>80.952380952380949</v>
      </c>
      <c r="J46" s="11" t="s">
        <v>141</v>
      </c>
      <c r="K46" s="2"/>
      <c r="L46" s="2"/>
      <c r="M46" s="2"/>
      <c r="N46" s="2"/>
      <c r="O46" s="2"/>
      <c r="P46" s="27">
        <v>8</v>
      </c>
      <c r="Q46" s="13">
        <v>6</v>
      </c>
      <c r="R46" s="12">
        <v>3000588593</v>
      </c>
      <c r="S46" s="19">
        <v>44445</v>
      </c>
      <c r="T46" s="7">
        <v>6000000</v>
      </c>
      <c r="U46" s="14"/>
      <c r="V46" s="2">
        <v>32784657</v>
      </c>
      <c r="W46" s="2">
        <v>8000000</v>
      </c>
      <c r="X46" s="2"/>
      <c r="Y46" s="2"/>
    </row>
    <row r="47" spans="1:25" ht="15.75" thickBot="1" x14ac:dyDescent="0.3">
      <c r="A47" s="4">
        <v>37</v>
      </c>
      <c r="B47" s="5" t="s">
        <v>181</v>
      </c>
      <c r="C47" s="6" t="s">
        <v>145</v>
      </c>
      <c r="D47" s="27">
        <v>2021</v>
      </c>
      <c r="E47" s="13">
        <v>121</v>
      </c>
      <c r="F47" s="27" t="s">
        <v>17</v>
      </c>
      <c r="G47" s="27" t="s">
        <v>28</v>
      </c>
      <c r="H47" s="27">
        <v>42000000</v>
      </c>
      <c r="I47" s="9">
        <v>81.904761904761898</v>
      </c>
      <c r="J47" s="11" t="s">
        <v>141</v>
      </c>
      <c r="K47" s="2"/>
      <c r="L47" s="2"/>
      <c r="M47" s="2"/>
      <c r="N47" s="2"/>
      <c r="O47" s="2"/>
      <c r="P47" s="27">
        <v>8</v>
      </c>
      <c r="Q47" s="13">
        <v>6</v>
      </c>
      <c r="R47" s="12">
        <v>3000588595</v>
      </c>
      <c r="S47" s="19">
        <v>44445</v>
      </c>
      <c r="T47" s="7">
        <v>6000000</v>
      </c>
      <c r="U47" s="14"/>
      <c r="V47" s="2">
        <v>32746247</v>
      </c>
      <c r="W47" s="2">
        <v>7600000</v>
      </c>
      <c r="X47" s="2"/>
      <c r="Y47" s="2"/>
    </row>
    <row r="48" spans="1:25" ht="15.75" thickBot="1" x14ac:dyDescent="0.3">
      <c r="A48" s="4">
        <v>38</v>
      </c>
      <c r="B48" s="5" t="s">
        <v>182</v>
      </c>
      <c r="C48" s="6" t="s">
        <v>145</v>
      </c>
      <c r="D48" s="27">
        <v>2021</v>
      </c>
      <c r="E48" s="13">
        <v>125</v>
      </c>
      <c r="F48" s="27" t="s">
        <v>17</v>
      </c>
      <c r="G48" s="27" t="s">
        <v>28</v>
      </c>
      <c r="H48" s="27">
        <v>29400000</v>
      </c>
      <c r="I48" s="9">
        <v>81.428571428571431</v>
      </c>
      <c r="J48" s="11" t="s">
        <v>141</v>
      </c>
      <c r="K48" s="2"/>
      <c r="L48" s="2"/>
      <c r="M48" s="2"/>
      <c r="N48" s="2"/>
      <c r="O48" s="2"/>
      <c r="P48" s="27">
        <v>8</v>
      </c>
      <c r="Q48" s="13">
        <v>6</v>
      </c>
      <c r="R48" s="12">
        <v>3000588598</v>
      </c>
      <c r="S48" s="19">
        <v>44445</v>
      </c>
      <c r="T48" s="7">
        <v>4200000</v>
      </c>
      <c r="U48" s="14"/>
      <c r="V48" s="2">
        <v>23136843</v>
      </c>
      <c r="W48" s="2">
        <v>5460000</v>
      </c>
      <c r="X48" s="2"/>
      <c r="Y48" s="2"/>
    </row>
    <row r="49" spans="1:25" ht="15.75" thickBot="1" x14ac:dyDescent="0.3">
      <c r="A49" s="4">
        <v>39</v>
      </c>
      <c r="B49" s="5" t="s">
        <v>183</v>
      </c>
      <c r="C49" s="6" t="s">
        <v>145</v>
      </c>
      <c r="D49" s="27">
        <v>2021</v>
      </c>
      <c r="E49" s="13">
        <v>126</v>
      </c>
      <c r="F49" s="27" t="s">
        <v>17</v>
      </c>
      <c r="G49" s="27" t="s">
        <v>28</v>
      </c>
      <c r="H49" s="27">
        <v>29400000</v>
      </c>
      <c r="I49" s="9">
        <v>81.904761904761898</v>
      </c>
      <c r="J49" s="11" t="s">
        <v>141</v>
      </c>
      <c r="K49" s="2"/>
      <c r="L49" s="2"/>
      <c r="M49" s="2"/>
      <c r="N49" s="2"/>
      <c r="O49" s="2"/>
      <c r="P49" s="27">
        <v>8</v>
      </c>
      <c r="Q49" s="13">
        <v>6</v>
      </c>
      <c r="R49" s="12">
        <v>3000588601</v>
      </c>
      <c r="S49" s="19">
        <v>44445</v>
      </c>
      <c r="T49" s="7">
        <v>4200000</v>
      </c>
      <c r="U49" s="14"/>
      <c r="V49" s="2">
        <v>23272232</v>
      </c>
      <c r="W49" s="2">
        <v>5320000</v>
      </c>
      <c r="X49" s="2"/>
      <c r="Y49" s="2"/>
    </row>
    <row r="50" spans="1:25" ht="15.75" thickBot="1" x14ac:dyDescent="0.3">
      <c r="A50" s="4">
        <v>40</v>
      </c>
      <c r="B50" s="5" t="s">
        <v>184</v>
      </c>
      <c r="C50" s="6" t="s">
        <v>145</v>
      </c>
      <c r="D50" s="27">
        <v>2021</v>
      </c>
      <c r="E50" s="13">
        <v>127</v>
      </c>
      <c r="F50" s="27" t="s">
        <v>17</v>
      </c>
      <c r="G50" s="27" t="s">
        <v>28</v>
      </c>
      <c r="H50" s="27">
        <v>56000000</v>
      </c>
      <c r="I50" s="9">
        <v>80.476189285714284</v>
      </c>
      <c r="J50" s="11" t="s">
        <v>141</v>
      </c>
      <c r="K50" s="2"/>
      <c r="L50" s="2"/>
      <c r="M50" s="2"/>
      <c r="N50" s="2"/>
      <c r="O50" s="2"/>
      <c r="P50" s="27">
        <v>8</v>
      </c>
      <c r="Q50" s="13">
        <v>6</v>
      </c>
      <c r="R50" s="12">
        <v>3000588604</v>
      </c>
      <c r="S50" s="19">
        <v>44445</v>
      </c>
      <c r="T50" s="7">
        <v>8000000</v>
      </c>
      <c r="U50" s="14"/>
      <c r="V50" s="2">
        <v>41979286</v>
      </c>
      <c r="W50" s="2">
        <v>10933334</v>
      </c>
      <c r="X50" s="2"/>
      <c r="Y50" s="2"/>
    </row>
    <row r="51" spans="1:25" ht="15.75" thickBot="1" x14ac:dyDescent="0.3">
      <c r="A51" s="4">
        <v>41</v>
      </c>
      <c r="B51" s="5" t="s">
        <v>185</v>
      </c>
      <c r="C51" s="6" t="s">
        <v>145</v>
      </c>
      <c r="D51" s="27">
        <v>2021</v>
      </c>
      <c r="E51" s="13">
        <v>129</v>
      </c>
      <c r="F51" s="27" t="s">
        <v>17</v>
      </c>
      <c r="G51" s="27" t="s">
        <v>28</v>
      </c>
      <c r="H51" s="27">
        <v>56000000</v>
      </c>
      <c r="I51" s="9">
        <v>80.476191071428573</v>
      </c>
      <c r="J51" s="11" t="s">
        <v>141</v>
      </c>
      <c r="K51" s="2"/>
      <c r="L51" s="2"/>
      <c r="M51" s="2"/>
      <c r="N51" s="2"/>
      <c r="O51" s="2"/>
      <c r="P51" s="27">
        <v>8</v>
      </c>
      <c r="Q51" s="13">
        <v>6</v>
      </c>
      <c r="R51" s="12">
        <v>3000588607</v>
      </c>
      <c r="S51" s="19">
        <v>44445</v>
      </c>
      <c r="T51" s="7">
        <v>8000000</v>
      </c>
      <c r="U51" s="14"/>
      <c r="V51" s="2">
        <v>41795214</v>
      </c>
      <c r="W51" s="2">
        <v>10933333</v>
      </c>
      <c r="X51" s="2"/>
      <c r="Y51" s="2"/>
    </row>
    <row r="52" spans="1:25" ht="15.75" thickBot="1" x14ac:dyDescent="0.3">
      <c r="A52" s="4">
        <v>42</v>
      </c>
      <c r="B52" s="5" t="s">
        <v>186</v>
      </c>
      <c r="C52" s="6" t="s">
        <v>145</v>
      </c>
      <c r="D52" s="27">
        <v>2021</v>
      </c>
      <c r="E52" s="13">
        <v>130</v>
      </c>
      <c r="F52" s="27" t="s">
        <v>17</v>
      </c>
      <c r="G52" s="27" t="s">
        <v>28</v>
      </c>
      <c r="H52" s="27">
        <v>31500000</v>
      </c>
      <c r="I52" s="9">
        <v>78.571428571428569</v>
      </c>
      <c r="J52" s="11" t="s">
        <v>141</v>
      </c>
      <c r="K52" s="2"/>
      <c r="L52" s="2"/>
      <c r="M52" s="2"/>
      <c r="N52" s="2"/>
      <c r="O52" s="2"/>
      <c r="P52" s="27">
        <v>8</v>
      </c>
      <c r="Q52" s="13">
        <v>6</v>
      </c>
      <c r="R52" s="12">
        <v>3000588610</v>
      </c>
      <c r="S52" s="19">
        <v>44445</v>
      </c>
      <c r="T52" s="7">
        <v>4500000</v>
      </c>
      <c r="U52" s="14"/>
      <c r="V52" s="2">
        <v>23919901</v>
      </c>
      <c r="W52" s="2">
        <v>6750000</v>
      </c>
      <c r="X52" s="2"/>
      <c r="Y52" s="2"/>
    </row>
    <row r="53" spans="1:25" ht="15.75" thickBot="1" x14ac:dyDescent="0.3">
      <c r="A53" s="4">
        <v>43</v>
      </c>
      <c r="B53" s="5" t="s">
        <v>187</v>
      </c>
      <c r="C53" s="6" t="s">
        <v>145</v>
      </c>
      <c r="D53" s="27">
        <v>2021</v>
      </c>
      <c r="E53" s="13">
        <v>134</v>
      </c>
      <c r="F53" s="27" t="s">
        <v>17</v>
      </c>
      <c r="G53" s="27" t="s">
        <v>28</v>
      </c>
      <c r="H53" s="27">
        <v>31500000</v>
      </c>
      <c r="I53" s="9">
        <v>81.428571428571431</v>
      </c>
      <c r="J53" s="11" t="s">
        <v>141</v>
      </c>
      <c r="K53" s="2"/>
      <c r="L53" s="2"/>
      <c r="M53" s="2"/>
      <c r="N53" s="2"/>
      <c r="O53" s="2"/>
      <c r="P53" s="27">
        <v>8</v>
      </c>
      <c r="Q53" s="13">
        <v>6</v>
      </c>
      <c r="R53" s="12">
        <v>3000588613</v>
      </c>
      <c r="S53" s="19">
        <v>44445</v>
      </c>
      <c r="T53" s="7">
        <v>4500000</v>
      </c>
      <c r="U53" s="14"/>
      <c r="V53" s="2">
        <v>24789722</v>
      </c>
      <c r="W53" s="2">
        <v>5850000</v>
      </c>
      <c r="X53" s="2"/>
      <c r="Y53" s="2"/>
    </row>
    <row r="54" spans="1:25" ht="15.75" thickBot="1" x14ac:dyDescent="0.3">
      <c r="A54" s="4">
        <v>44</v>
      </c>
      <c r="B54" s="5" t="s">
        <v>188</v>
      </c>
      <c r="C54" s="6" t="s">
        <v>145</v>
      </c>
      <c r="D54" s="27">
        <v>2021</v>
      </c>
      <c r="E54" s="13">
        <v>137</v>
      </c>
      <c r="F54" s="27" t="s">
        <v>17</v>
      </c>
      <c r="G54" s="27" t="s">
        <v>28</v>
      </c>
      <c r="H54" s="27">
        <v>22057000</v>
      </c>
      <c r="I54" s="9">
        <v>70.476188964954432</v>
      </c>
      <c r="J54" s="11" t="s">
        <v>141</v>
      </c>
      <c r="K54" s="2"/>
      <c r="L54" s="2"/>
      <c r="M54" s="2"/>
      <c r="N54" s="2"/>
      <c r="O54" s="2"/>
      <c r="P54" s="27">
        <v>8</v>
      </c>
      <c r="Q54" s="13">
        <v>6</v>
      </c>
      <c r="R54" s="12">
        <v>3000588615</v>
      </c>
      <c r="S54" s="19">
        <v>44445</v>
      </c>
      <c r="T54" s="7">
        <v>3151000</v>
      </c>
      <c r="U54" s="14"/>
      <c r="V54" s="2">
        <v>15023387</v>
      </c>
      <c r="W54" s="2">
        <v>6512067</v>
      </c>
      <c r="X54" s="2"/>
      <c r="Y54" s="2"/>
    </row>
    <row r="55" spans="1:25" ht="15.75" thickBot="1" x14ac:dyDescent="0.3">
      <c r="A55" s="4">
        <v>45</v>
      </c>
      <c r="B55" s="5" t="s">
        <v>189</v>
      </c>
      <c r="C55" s="6" t="s">
        <v>145</v>
      </c>
      <c r="D55" s="27">
        <v>2021</v>
      </c>
      <c r="E55" s="13">
        <v>138</v>
      </c>
      <c r="F55" s="27" t="s">
        <v>17</v>
      </c>
      <c r="G55" s="27" t="s">
        <v>28</v>
      </c>
      <c r="H55" s="27">
        <v>22057000</v>
      </c>
      <c r="I55" s="9">
        <v>80.476188964954432</v>
      </c>
      <c r="J55" s="11" t="s">
        <v>141</v>
      </c>
      <c r="K55" s="2"/>
      <c r="L55" s="2"/>
      <c r="M55" s="2"/>
      <c r="N55" s="2"/>
      <c r="O55" s="2"/>
      <c r="P55" s="27">
        <v>8</v>
      </c>
      <c r="Q55" s="13">
        <v>6</v>
      </c>
      <c r="R55" s="12">
        <v>3000588617</v>
      </c>
      <c r="S55" s="19">
        <v>44445</v>
      </c>
      <c r="T55" s="7">
        <v>3151000</v>
      </c>
      <c r="U55" s="14"/>
      <c r="V55" s="2">
        <v>17155312</v>
      </c>
      <c r="W55" s="2">
        <v>4306367</v>
      </c>
      <c r="X55" s="2"/>
      <c r="Y55" s="2"/>
    </row>
    <row r="56" spans="1:25" ht="15.75" thickBot="1" x14ac:dyDescent="0.3">
      <c r="A56" s="4">
        <v>46</v>
      </c>
      <c r="B56" s="5" t="s">
        <v>190</v>
      </c>
      <c r="C56" s="6" t="s">
        <v>145</v>
      </c>
      <c r="D56" s="27">
        <v>2021</v>
      </c>
      <c r="E56" s="13">
        <v>140</v>
      </c>
      <c r="F56" s="27" t="s">
        <v>17</v>
      </c>
      <c r="G56" s="27" t="s">
        <v>28</v>
      </c>
      <c r="H56" s="27">
        <v>22057000</v>
      </c>
      <c r="I56" s="9">
        <v>78.571428571428569</v>
      </c>
      <c r="J56" s="11" t="s">
        <v>141</v>
      </c>
      <c r="K56" s="2"/>
      <c r="L56" s="2"/>
      <c r="M56" s="2"/>
      <c r="N56" s="2"/>
      <c r="O56" s="2"/>
      <c r="P56" s="27">
        <v>8</v>
      </c>
      <c r="Q56" s="13">
        <v>6</v>
      </c>
      <c r="R56" s="12">
        <v>3000588619</v>
      </c>
      <c r="S56" s="19">
        <v>44445</v>
      </c>
      <c r="T56" s="7">
        <v>3151000</v>
      </c>
      <c r="U56" s="14"/>
      <c r="V56" s="2">
        <v>16749130</v>
      </c>
      <c r="W56" s="2">
        <v>4726500</v>
      </c>
      <c r="X56" s="2"/>
      <c r="Y56" s="2"/>
    </row>
    <row r="57" spans="1:25" ht="15.75" thickBot="1" x14ac:dyDescent="0.3">
      <c r="A57" s="4">
        <v>47</v>
      </c>
      <c r="B57" s="5" t="s">
        <v>191</v>
      </c>
      <c r="C57" s="6" t="s">
        <v>145</v>
      </c>
      <c r="D57" s="27">
        <v>2021</v>
      </c>
      <c r="E57" s="13">
        <v>141</v>
      </c>
      <c r="F57" s="27" t="s">
        <v>17</v>
      </c>
      <c r="G57" s="27" t="s">
        <v>28</v>
      </c>
      <c r="H57" s="27">
        <v>22057000</v>
      </c>
      <c r="I57" s="9">
        <v>78.571428571428569</v>
      </c>
      <c r="J57" s="11" t="s">
        <v>141</v>
      </c>
      <c r="K57" s="2"/>
      <c r="L57" s="2"/>
      <c r="M57" s="2"/>
      <c r="N57" s="2"/>
      <c r="O57" s="2"/>
      <c r="P57" s="27">
        <v>8</v>
      </c>
      <c r="Q57" s="13">
        <v>6</v>
      </c>
      <c r="R57" s="12">
        <v>3000588621</v>
      </c>
      <c r="S57" s="19">
        <v>44445</v>
      </c>
      <c r="T57" s="7">
        <v>3151000</v>
      </c>
      <c r="U57" s="14"/>
      <c r="V57" s="2">
        <v>16749130</v>
      </c>
      <c r="W57" s="2">
        <v>4726500</v>
      </c>
      <c r="X57" s="2"/>
      <c r="Y57" s="2"/>
    </row>
    <row r="58" spans="1:25" ht="15.75" thickBot="1" x14ac:dyDescent="0.3">
      <c r="A58" s="4">
        <v>48</v>
      </c>
      <c r="B58" s="5" t="s">
        <v>192</v>
      </c>
      <c r="C58" s="6" t="s">
        <v>145</v>
      </c>
      <c r="D58" s="27">
        <v>2021</v>
      </c>
      <c r="E58" s="13">
        <v>142</v>
      </c>
      <c r="F58" s="27" t="s">
        <v>17</v>
      </c>
      <c r="G58" s="27" t="s">
        <v>28</v>
      </c>
      <c r="H58" s="27">
        <v>44450000</v>
      </c>
      <c r="I58" s="9">
        <v>77.619048368953884</v>
      </c>
      <c r="J58" s="11" t="s">
        <v>141</v>
      </c>
      <c r="K58" s="2"/>
      <c r="L58" s="2"/>
      <c r="M58" s="2"/>
      <c r="N58" s="2"/>
      <c r="O58" s="2"/>
      <c r="P58" s="27">
        <v>8</v>
      </c>
      <c r="Q58" s="13">
        <v>6</v>
      </c>
      <c r="R58" s="12">
        <v>3000588623</v>
      </c>
      <c r="S58" s="19">
        <v>44445</v>
      </c>
      <c r="T58" s="7">
        <v>6350000</v>
      </c>
      <c r="U58" s="14"/>
      <c r="V58" s="2">
        <v>32572964</v>
      </c>
      <c r="W58" s="2">
        <v>9948333</v>
      </c>
      <c r="X58" s="2"/>
      <c r="Y58" s="2"/>
    </row>
    <row r="59" spans="1:25" ht="15.75" thickBot="1" x14ac:dyDescent="0.3">
      <c r="A59" s="4">
        <v>49</v>
      </c>
      <c r="B59" s="5" t="s">
        <v>193</v>
      </c>
      <c r="C59" s="6" t="s">
        <v>145</v>
      </c>
      <c r="D59" s="27">
        <v>2021</v>
      </c>
      <c r="E59" s="13">
        <v>143</v>
      </c>
      <c r="F59" s="27" t="s">
        <v>17</v>
      </c>
      <c r="G59" s="27" t="s">
        <v>28</v>
      </c>
      <c r="H59" s="27">
        <v>44450000</v>
      </c>
      <c r="I59" s="9">
        <v>77.142857142857153</v>
      </c>
      <c r="J59" s="11" t="s">
        <v>141</v>
      </c>
      <c r="K59" s="2"/>
      <c r="L59" s="2"/>
      <c r="M59" s="2"/>
      <c r="N59" s="2"/>
      <c r="O59" s="2"/>
      <c r="P59" s="27">
        <v>8</v>
      </c>
      <c r="Q59" s="13">
        <v>6</v>
      </c>
      <c r="R59" s="12">
        <v>3000588625</v>
      </c>
      <c r="S59" s="19">
        <v>44445</v>
      </c>
      <c r="T59" s="7">
        <v>6350000</v>
      </c>
      <c r="U59" s="14"/>
      <c r="V59" s="2">
        <v>32502329</v>
      </c>
      <c r="W59" s="2">
        <v>10160000</v>
      </c>
      <c r="X59" s="2"/>
      <c r="Y59" s="2"/>
    </row>
    <row r="60" spans="1:25" ht="15.75" thickBot="1" x14ac:dyDescent="0.3">
      <c r="A60" s="4">
        <v>50</v>
      </c>
      <c r="B60" s="5" t="s">
        <v>194</v>
      </c>
      <c r="C60" s="6" t="s">
        <v>145</v>
      </c>
      <c r="D60" s="27">
        <v>2021</v>
      </c>
      <c r="E60" s="13">
        <v>145</v>
      </c>
      <c r="F60" s="27" t="s">
        <v>17</v>
      </c>
      <c r="G60" s="27" t="s">
        <v>28</v>
      </c>
      <c r="H60" s="27">
        <v>22057000</v>
      </c>
      <c r="I60" s="9">
        <v>78.095235072766016</v>
      </c>
      <c r="J60" s="11" t="s">
        <v>141</v>
      </c>
      <c r="K60" s="2"/>
      <c r="L60" s="2"/>
      <c r="M60" s="2"/>
      <c r="N60" s="2"/>
      <c r="O60" s="2"/>
      <c r="P60" s="27">
        <v>8</v>
      </c>
      <c r="Q60" s="13">
        <v>6</v>
      </c>
      <c r="R60" s="12">
        <v>3000588627</v>
      </c>
      <c r="S60" s="19">
        <v>44445</v>
      </c>
      <c r="T60" s="7">
        <v>3151000</v>
      </c>
      <c r="U60" s="14"/>
      <c r="V60" s="2">
        <v>16647621</v>
      </c>
      <c r="W60" s="2">
        <v>4831534</v>
      </c>
      <c r="X60" s="2"/>
      <c r="Y60" s="2"/>
    </row>
    <row r="61" spans="1:25" ht="15.75" thickBot="1" x14ac:dyDescent="0.3">
      <c r="A61" s="4">
        <v>51</v>
      </c>
      <c r="B61" s="5" t="s">
        <v>195</v>
      </c>
      <c r="C61" s="6" t="s">
        <v>145</v>
      </c>
      <c r="D61" s="27">
        <v>2021</v>
      </c>
      <c r="E61" s="13">
        <v>146</v>
      </c>
      <c r="F61" s="27" t="s">
        <v>17</v>
      </c>
      <c r="G61" s="27" t="s">
        <v>28</v>
      </c>
      <c r="H61" s="27">
        <v>22057000</v>
      </c>
      <c r="I61" s="9">
        <v>78.095235072766016</v>
      </c>
      <c r="J61" s="11" t="s">
        <v>141</v>
      </c>
      <c r="K61" s="2"/>
      <c r="L61" s="2"/>
      <c r="M61" s="2"/>
      <c r="N61" s="2"/>
      <c r="O61" s="2"/>
      <c r="P61" s="27">
        <v>8</v>
      </c>
      <c r="Q61" s="13">
        <v>6</v>
      </c>
      <c r="R61" s="12">
        <v>3000588629</v>
      </c>
      <c r="S61" s="19">
        <v>44445</v>
      </c>
      <c r="T61" s="7">
        <v>3151000</v>
      </c>
      <c r="U61" s="14"/>
      <c r="V61" s="2">
        <v>16647621</v>
      </c>
      <c r="W61" s="2">
        <v>4831534</v>
      </c>
      <c r="X61" s="2"/>
      <c r="Y61" s="2"/>
    </row>
    <row r="62" spans="1:25" ht="15.75" thickBot="1" x14ac:dyDescent="0.3">
      <c r="A62" s="4">
        <v>52</v>
      </c>
      <c r="B62" s="5" t="s">
        <v>196</v>
      </c>
      <c r="C62" s="6" t="s">
        <v>145</v>
      </c>
      <c r="D62" s="27">
        <v>2021</v>
      </c>
      <c r="E62" s="30">
        <v>147</v>
      </c>
      <c r="F62" s="27" t="s">
        <v>17</v>
      </c>
      <c r="G62" s="27" t="s">
        <v>28</v>
      </c>
      <c r="H62" s="27">
        <v>22057000</v>
      </c>
      <c r="I62" s="9">
        <v>75.238092215623155</v>
      </c>
      <c r="J62" s="11" t="s">
        <v>141</v>
      </c>
      <c r="K62" s="2"/>
      <c r="L62" s="2"/>
      <c r="M62" s="2"/>
      <c r="N62" s="2"/>
      <c r="O62" s="2"/>
      <c r="P62" s="27">
        <v>8</v>
      </c>
      <c r="Q62" s="13">
        <v>6</v>
      </c>
      <c r="R62" s="12">
        <v>3000588631</v>
      </c>
      <c r="S62" s="19">
        <v>44445</v>
      </c>
      <c r="T62" s="7">
        <v>3151000</v>
      </c>
      <c r="U62" s="14"/>
      <c r="V62" s="2">
        <v>16038557</v>
      </c>
      <c r="W62" s="2">
        <v>5461734</v>
      </c>
      <c r="X62" s="2"/>
      <c r="Y62" s="2"/>
    </row>
    <row r="63" spans="1:25" ht="15.75" thickBot="1" x14ac:dyDescent="0.3">
      <c r="A63" s="4">
        <v>53</v>
      </c>
      <c r="B63" s="5" t="s">
        <v>197</v>
      </c>
      <c r="C63" s="6" t="s">
        <v>145</v>
      </c>
      <c r="D63" s="27">
        <v>2021</v>
      </c>
      <c r="E63" s="30">
        <v>148</v>
      </c>
      <c r="F63" s="27" t="s">
        <v>17</v>
      </c>
      <c r="G63" s="27" t="s">
        <v>28</v>
      </c>
      <c r="H63" s="27">
        <v>22057000</v>
      </c>
      <c r="I63" s="9">
        <v>78.095235072766016</v>
      </c>
      <c r="J63" s="11" t="s">
        <v>141</v>
      </c>
      <c r="K63" s="2"/>
      <c r="L63" s="2"/>
      <c r="M63" s="2"/>
      <c r="N63" s="2"/>
      <c r="O63" s="2"/>
      <c r="P63" s="27">
        <v>8</v>
      </c>
      <c r="Q63" s="13">
        <v>6</v>
      </c>
      <c r="R63" s="12">
        <v>3000588633</v>
      </c>
      <c r="S63" s="19">
        <v>44445</v>
      </c>
      <c r="T63" s="7">
        <v>3151000</v>
      </c>
      <c r="U63" s="14"/>
      <c r="V63" s="2">
        <v>16647553</v>
      </c>
      <c r="W63" s="2">
        <v>4831534</v>
      </c>
      <c r="X63" s="2"/>
      <c r="Y63" s="2"/>
    </row>
    <row r="64" spans="1:25" ht="15.75" thickBot="1" x14ac:dyDescent="0.3">
      <c r="A64" s="4">
        <v>54</v>
      </c>
      <c r="B64" s="5" t="s">
        <v>198</v>
      </c>
      <c r="C64" s="6" t="s">
        <v>145</v>
      </c>
      <c r="D64" s="27">
        <v>2021</v>
      </c>
      <c r="E64" s="13">
        <v>149</v>
      </c>
      <c r="F64" s="27" t="s">
        <v>17</v>
      </c>
      <c r="G64" s="27" t="s">
        <v>28</v>
      </c>
      <c r="H64" s="27">
        <v>22057000</v>
      </c>
      <c r="I64" s="9">
        <v>78.095235072766016</v>
      </c>
      <c r="J64" s="11" t="s">
        <v>141</v>
      </c>
      <c r="K64" s="2"/>
      <c r="L64" s="2"/>
      <c r="M64" s="2"/>
      <c r="N64" s="2"/>
      <c r="O64" s="2"/>
      <c r="P64" s="27">
        <v>8</v>
      </c>
      <c r="Q64" s="13">
        <v>6</v>
      </c>
      <c r="R64" s="12">
        <v>3000588635</v>
      </c>
      <c r="S64" s="19">
        <v>44445</v>
      </c>
      <c r="T64" s="7">
        <v>3151000</v>
      </c>
      <c r="U64" s="14"/>
      <c r="V64" s="2">
        <v>16647621</v>
      </c>
      <c r="W64" s="2">
        <v>4831534</v>
      </c>
      <c r="X64" s="2"/>
      <c r="Y64" s="2"/>
    </row>
    <row r="65" spans="1:25" ht="15.75" thickBot="1" x14ac:dyDescent="0.3">
      <c r="A65" s="4">
        <v>55</v>
      </c>
      <c r="B65" s="5" t="s">
        <v>199</v>
      </c>
      <c r="C65" s="6" t="s">
        <v>145</v>
      </c>
      <c r="D65" s="27">
        <v>2021</v>
      </c>
      <c r="E65" s="13">
        <v>151</v>
      </c>
      <c r="F65" s="27" t="s">
        <v>17</v>
      </c>
      <c r="G65" s="27" t="s">
        <v>28</v>
      </c>
      <c r="H65" s="27">
        <v>22057000</v>
      </c>
      <c r="I65" s="9">
        <v>80.476188964954432</v>
      </c>
      <c r="J65" s="11" t="s">
        <v>141</v>
      </c>
      <c r="K65" s="2"/>
      <c r="L65" s="2"/>
      <c r="M65" s="2"/>
      <c r="N65" s="2"/>
      <c r="O65" s="2"/>
      <c r="P65" s="27">
        <v>8</v>
      </c>
      <c r="Q65" s="13">
        <v>7</v>
      </c>
      <c r="R65" s="12">
        <v>3000588637</v>
      </c>
      <c r="S65" s="19">
        <v>44445</v>
      </c>
      <c r="T65" s="7">
        <v>3151000</v>
      </c>
      <c r="U65" s="14"/>
      <c r="V65" s="2">
        <v>17191175</v>
      </c>
      <c r="W65" s="2">
        <v>4306367</v>
      </c>
      <c r="X65" s="2"/>
      <c r="Y65" s="2"/>
    </row>
    <row r="66" spans="1:25" ht="15.75" thickBot="1" x14ac:dyDescent="0.3">
      <c r="A66" s="4">
        <v>56</v>
      </c>
      <c r="B66" s="5" t="s">
        <v>200</v>
      </c>
      <c r="C66" s="6" t="s">
        <v>145</v>
      </c>
      <c r="D66" s="27">
        <v>2021</v>
      </c>
      <c r="E66" s="13">
        <v>152</v>
      </c>
      <c r="F66" s="27" t="s">
        <v>17</v>
      </c>
      <c r="G66" s="27" t="s">
        <v>28</v>
      </c>
      <c r="H66" s="27">
        <v>22057000</v>
      </c>
      <c r="I66" s="9">
        <v>78.571428571428569</v>
      </c>
      <c r="J66" s="11" t="s">
        <v>141</v>
      </c>
      <c r="K66" s="2"/>
      <c r="L66" s="2"/>
      <c r="M66" s="2"/>
      <c r="N66" s="2"/>
      <c r="O66" s="2"/>
      <c r="P66" s="27">
        <v>8</v>
      </c>
      <c r="Q66" s="13">
        <v>6</v>
      </c>
      <c r="R66" s="12">
        <v>3000588639</v>
      </c>
      <c r="S66" s="19">
        <v>44445</v>
      </c>
      <c r="T66" s="7">
        <v>3151000</v>
      </c>
      <c r="U66" s="14"/>
      <c r="V66" s="2">
        <v>16749266</v>
      </c>
      <c r="W66" s="2">
        <v>4726500</v>
      </c>
      <c r="X66" s="2"/>
      <c r="Y66" s="2"/>
    </row>
    <row r="67" spans="1:25" ht="15.75" thickBot="1" x14ac:dyDescent="0.3">
      <c r="A67" s="4">
        <v>57</v>
      </c>
      <c r="B67" s="5" t="s">
        <v>201</v>
      </c>
      <c r="C67" s="6" t="s">
        <v>145</v>
      </c>
      <c r="D67" s="27">
        <v>2021</v>
      </c>
      <c r="E67" s="13">
        <v>153</v>
      </c>
      <c r="F67" s="27" t="s">
        <v>17</v>
      </c>
      <c r="G67" s="27" t="s">
        <v>28</v>
      </c>
      <c r="H67" s="27">
        <v>22057000</v>
      </c>
      <c r="I67" s="9">
        <v>78.571428571428569</v>
      </c>
      <c r="J67" s="11" t="s">
        <v>141</v>
      </c>
      <c r="K67" s="2"/>
      <c r="L67" s="2"/>
      <c r="M67" s="2"/>
      <c r="N67" s="2"/>
      <c r="O67" s="2"/>
      <c r="P67" s="27">
        <v>8</v>
      </c>
      <c r="Q67" s="13">
        <v>6</v>
      </c>
      <c r="R67" s="12">
        <v>3000588640</v>
      </c>
      <c r="S67" s="19">
        <v>44445</v>
      </c>
      <c r="T67" s="7">
        <v>3151000</v>
      </c>
      <c r="U67" s="14"/>
      <c r="V67" s="2">
        <v>16749266</v>
      </c>
      <c r="W67" s="2">
        <v>4726500</v>
      </c>
      <c r="X67" s="2"/>
      <c r="Y67" s="2"/>
    </row>
    <row r="68" spans="1:25" ht="15.75" thickBot="1" x14ac:dyDescent="0.3">
      <c r="A68" s="4">
        <v>58</v>
      </c>
      <c r="B68" s="5" t="s">
        <v>202</v>
      </c>
      <c r="C68" s="6" t="s">
        <v>145</v>
      </c>
      <c r="D68" s="27">
        <v>2021</v>
      </c>
      <c r="E68" s="13">
        <v>154</v>
      </c>
      <c r="F68" s="27" t="s">
        <v>17</v>
      </c>
      <c r="G68" s="27" t="s">
        <v>28</v>
      </c>
      <c r="H68" s="27">
        <v>33075000</v>
      </c>
      <c r="I68" s="9">
        <v>78.571428571428569</v>
      </c>
      <c r="J68" s="11" t="s">
        <v>141</v>
      </c>
      <c r="K68" s="2"/>
      <c r="L68" s="2"/>
      <c r="M68" s="2"/>
      <c r="N68" s="2"/>
      <c r="O68" s="2"/>
      <c r="P68" s="27">
        <v>8</v>
      </c>
      <c r="Q68" s="13">
        <v>6</v>
      </c>
      <c r="R68" s="12">
        <v>3000588641</v>
      </c>
      <c r="S68" s="19">
        <v>44445</v>
      </c>
      <c r="T68" s="7">
        <v>4725000</v>
      </c>
      <c r="U68" s="14"/>
      <c r="V68" s="2">
        <v>25115718</v>
      </c>
      <c r="W68" s="2">
        <v>7087500</v>
      </c>
      <c r="X68" s="2"/>
      <c r="Y68" s="2"/>
    </row>
    <row r="69" spans="1:25" ht="15.75" thickBot="1" x14ac:dyDescent="0.3">
      <c r="A69" s="4">
        <v>59</v>
      </c>
      <c r="B69" s="5" t="s">
        <v>203</v>
      </c>
      <c r="C69" s="6" t="s">
        <v>145</v>
      </c>
      <c r="D69" s="27">
        <v>2021</v>
      </c>
      <c r="E69" s="13">
        <v>156</v>
      </c>
      <c r="F69" s="27" t="s">
        <v>17</v>
      </c>
      <c r="G69" s="27" t="s">
        <v>28</v>
      </c>
      <c r="H69" s="27">
        <v>22057000</v>
      </c>
      <c r="I69" s="9">
        <v>78.095235072766016</v>
      </c>
      <c r="J69" s="11" t="s">
        <v>141</v>
      </c>
      <c r="K69" s="2"/>
      <c r="L69" s="2"/>
      <c r="M69" s="2"/>
      <c r="N69" s="2"/>
      <c r="O69" s="2"/>
      <c r="P69" s="27">
        <v>8</v>
      </c>
      <c r="Q69" s="13">
        <v>6</v>
      </c>
      <c r="R69" s="12">
        <v>3000588642</v>
      </c>
      <c r="S69" s="19">
        <v>44445</v>
      </c>
      <c r="T69" s="7">
        <v>3151000</v>
      </c>
      <c r="U69" s="14"/>
      <c r="V69" s="2">
        <v>16647621</v>
      </c>
      <c r="W69" s="2">
        <v>4831534</v>
      </c>
      <c r="X69" s="2"/>
      <c r="Y69" s="2"/>
    </row>
    <row r="70" spans="1:25" ht="15.75" thickBot="1" x14ac:dyDescent="0.3">
      <c r="A70" s="4">
        <v>60</v>
      </c>
      <c r="B70" s="5" t="s">
        <v>204</v>
      </c>
      <c r="C70" s="6" t="s">
        <v>145</v>
      </c>
      <c r="D70" s="27">
        <v>2021</v>
      </c>
      <c r="E70" s="13">
        <v>158</v>
      </c>
      <c r="F70" s="27" t="s">
        <v>17</v>
      </c>
      <c r="G70" s="27" t="s">
        <v>30</v>
      </c>
      <c r="H70" s="27">
        <v>14000000</v>
      </c>
      <c r="I70" s="9">
        <v>78.095235714285721</v>
      </c>
      <c r="J70" s="11" t="s">
        <v>141</v>
      </c>
      <c r="K70" s="2"/>
      <c r="L70" s="2"/>
      <c r="M70" s="2"/>
      <c r="N70" s="2"/>
      <c r="O70" s="2"/>
      <c r="P70" s="27">
        <v>8</v>
      </c>
      <c r="Q70" s="13">
        <v>6</v>
      </c>
      <c r="R70" s="12">
        <v>3000588643</v>
      </c>
      <c r="S70" s="19">
        <v>44445</v>
      </c>
      <c r="T70" s="7">
        <v>2000000</v>
      </c>
      <c r="U70" s="14"/>
      <c r="V70" s="2">
        <v>10566634</v>
      </c>
      <c r="W70" s="2">
        <v>3066667</v>
      </c>
      <c r="X70" s="2"/>
      <c r="Y70" s="2"/>
    </row>
    <row r="71" spans="1:25" ht="15.75" thickBot="1" x14ac:dyDescent="0.3">
      <c r="A71" s="4">
        <v>61</v>
      </c>
      <c r="B71" s="5" t="s">
        <v>205</v>
      </c>
      <c r="C71" s="6" t="s">
        <v>145</v>
      </c>
      <c r="D71" s="27">
        <v>2021</v>
      </c>
      <c r="E71" s="13">
        <v>159</v>
      </c>
      <c r="F71" s="27" t="s">
        <v>17</v>
      </c>
      <c r="G71" s="27" t="s">
        <v>30</v>
      </c>
      <c r="H71" s="27">
        <v>28323333</v>
      </c>
      <c r="I71" s="9">
        <v>58.275863931691937</v>
      </c>
      <c r="J71" s="11" t="s">
        <v>141</v>
      </c>
      <c r="K71" s="2"/>
      <c r="L71" s="2"/>
      <c r="M71" s="2"/>
      <c r="N71" s="2"/>
      <c r="O71" s="2"/>
      <c r="P71" s="27">
        <v>10</v>
      </c>
      <c r="Q71" s="13">
        <v>6</v>
      </c>
      <c r="R71" s="12">
        <v>3000588644</v>
      </c>
      <c r="S71" s="19">
        <v>44445</v>
      </c>
      <c r="T71" s="7">
        <v>2930000</v>
      </c>
      <c r="U71" s="14"/>
      <c r="V71" s="2">
        <v>15951799</v>
      </c>
      <c r="W71" s="2">
        <v>11817666</v>
      </c>
      <c r="X71" s="2"/>
      <c r="Y71" s="2"/>
    </row>
    <row r="72" spans="1:25" ht="15.75" thickBot="1" x14ac:dyDescent="0.3">
      <c r="A72" s="4">
        <v>62</v>
      </c>
      <c r="B72" s="5" t="s">
        <v>206</v>
      </c>
      <c r="C72" s="6" t="s">
        <v>145</v>
      </c>
      <c r="D72" s="27">
        <v>2021</v>
      </c>
      <c r="E72" s="13">
        <v>161</v>
      </c>
      <c r="F72" s="27" t="s">
        <v>17</v>
      </c>
      <c r="G72" s="27" t="s">
        <v>28</v>
      </c>
      <c r="H72" s="27">
        <v>29400000</v>
      </c>
      <c r="I72" s="9">
        <v>78.571428571428569</v>
      </c>
      <c r="J72" s="11" t="s">
        <v>141</v>
      </c>
      <c r="K72" s="2"/>
      <c r="L72" s="2"/>
      <c r="M72" s="2"/>
      <c r="N72" s="2"/>
      <c r="O72" s="2"/>
      <c r="P72" s="27">
        <v>8</v>
      </c>
      <c r="Q72" s="13">
        <v>6</v>
      </c>
      <c r="R72" s="12">
        <v>3000588645</v>
      </c>
      <c r="S72" s="19">
        <v>44445</v>
      </c>
      <c r="T72" s="7">
        <v>4200000</v>
      </c>
      <c r="U72" s="14"/>
      <c r="V72" s="2">
        <v>22325107</v>
      </c>
      <c r="W72" s="2">
        <v>6300000</v>
      </c>
      <c r="X72" s="2"/>
      <c r="Y72" s="2"/>
    </row>
    <row r="73" spans="1:25" ht="15.75" thickBot="1" x14ac:dyDescent="0.3">
      <c r="A73" s="4">
        <v>63</v>
      </c>
      <c r="B73" s="5" t="s">
        <v>207</v>
      </c>
      <c r="C73" s="6" t="s">
        <v>145</v>
      </c>
      <c r="D73" s="27">
        <v>2021</v>
      </c>
      <c r="E73" s="13">
        <v>166</v>
      </c>
      <c r="F73" s="27" t="s">
        <v>17</v>
      </c>
      <c r="G73" s="27" t="s">
        <v>30</v>
      </c>
      <c r="H73" s="27">
        <v>15400000</v>
      </c>
      <c r="I73" s="9">
        <v>73.809525974025973</v>
      </c>
      <c r="J73" s="11" t="s">
        <v>141</v>
      </c>
      <c r="K73" s="2"/>
      <c r="L73" s="2"/>
      <c r="M73" s="2"/>
      <c r="N73" s="2"/>
      <c r="O73" s="2"/>
      <c r="P73" s="27">
        <v>8</v>
      </c>
      <c r="Q73" s="13">
        <v>6</v>
      </c>
      <c r="R73" s="12">
        <v>3000588646</v>
      </c>
      <c r="S73" s="19">
        <v>44445</v>
      </c>
      <c r="T73" s="7">
        <v>2200000</v>
      </c>
      <c r="U73" s="14"/>
      <c r="V73" s="2">
        <v>10985426</v>
      </c>
      <c r="W73" s="2">
        <v>4033333</v>
      </c>
      <c r="X73" s="2"/>
      <c r="Y73" s="2"/>
    </row>
    <row r="74" spans="1:25" ht="15.75" thickBot="1" x14ac:dyDescent="0.3">
      <c r="A74" s="4">
        <v>64</v>
      </c>
      <c r="B74" s="5" t="s">
        <v>208</v>
      </c>
      <c r="C74" s="6" t="s">
        <v>145</v>
      </c>
      <c r="D74" s="27">
        <v>2021</v>
      </c>
      <c r="E74" s="13">
        <v>167</v>
      </c>
      <c r="F74" s="27" t="s">
        <v>17</v>
      </c>
      <c r="G74" s="27" t="s">
        <v>30</v>
      </c>
      <c r="H74" s="27">
        <v>15400000</v>
      </c>
      <c r="I74" s="9">
        <v>68.571428571428569</v>
      </c>
      <c r="J74" s="11" t="s">
        <v>141</v>
      </c>
      <c r="K74" s="2"/>
      <c r="L74" s="2"/>
      <c r="M74" s="2"/>
      <c r="N74" s="2"/>
      <c r="O74" s="2"/>
      <c r="P74" s="27">
        <v>8</v>
      </c>
      <c r="Q74" s="13">
        <v>5</v>
      </c>
      <c r="R74" s="12">
        <v>3000588647</v>
      </c>
      <c r="S74" s="19">
        <v>44445</v>
      </c>
      <c r="T74" s="7">
        <v>2200000</v>
      </c>
      <c r="U74" s="24"/>
      <c r="V74" s="2">
        <v>10205813</v>
      </c>
      <c r="W74" s="2">
        <v>4840000</v>
      </c>
      <c r="X74" s="2"/>
      <c r="Y74" s="2"/>
    </row>
    <row r="75" spans="1:25" ht="15.75" thickBot="1" x14ac:dyDescent="0.3">
      <c r="A75" s="4">
        <v>65</v>
      </c>
      <c r="B75" s="5" t="s">
        <v>209</v>
      </c>
      <c r="C75" s="6" t="s">
        <v>145</v>
      </c>
      <c r="D75" s="27">
        <v>2021</v>
      </c>
      <c r="E75" s="13">
        <v>168</v>
      </c>
      <c r="F75" s="27" t="s">
        <v>17</v>
      </c>
      <c r="G75" s="27" t="s">
        <v>30</v>
      </c>
      <c r="H75" s="27">
        <v>15400000</v>
      </c>
      <c r="I75" s="9">
        <v>73.809525974025973</v>
      </c>
      <c r="J75" s="11" t="s">
        <v>141</v>
      </c>
      <c r="K75" s="2"/>
      <c r="L75" s="2"/>
      <c r="M75" s="2"/>
      <c r="N75" s="2"/>
      <c r="O75" s="2"/>
      <c r="P75" s="27">
        <v>8</v>
      </c>
      <c r="Q75" s="13">
        <v>6</v>
      </c>
      <c r="R75" s="12">
        <v>3000588648</v>
      </c>
      <c r="S75" s="19">
        <v>44445</v>
      </c>
      <c r="T75" s="7">
        <v>2200000</v>
      </c>
      <c r="U75" s="24"/>
      <c r="V75" s="2">
        <v>10985426</v>
      </c>
      <c r="W75" s="2">
        <v>4033333</v>
      </c>
      <c r="X75" s="2"/>
      <c r="Y75" s="2"/>
    </row>
    <row r="76" spans="1:25" ht="15.75" thickBot="1" x14ac:dyDescent="0.3">
      <c r="A76" s="4">
        <v>66</v>
      </c>
      <c r="B76" s="5" t="s">
        <v>210</v>
      </c>
      <c r="C76" s="6" t="s">
        <v>145</v>
      </c>
      <c r="D76" s="27">
        <v>2021</v>
      </c>
      <c r="E76" s="13">
        <v>169</v>
      </c>
      <c r="F76" s="27" t="s">
        <v>17</v>
      </c>
      <c r="G76" s="27" t="s">
        <v>28</v>
      </c>
      <c r="H76" s="27">
        <v>22057000</v>
      </c>
      <c r="I76" s="9">
        <v>74.285714285714292</v>
      </c>
      <c r="J76" s="11" t="s">
        <v>141</v>
      </c>
      <c r="K76" s="2"/>
      <c r="L76" s="2"/>
      <c r="M76" s="2"/>
      <c r="N76" s="2"/>
      <c r="O76" s="2"/>
      <c r="P76" s="27">
        <v>8</v>
      </c>
      <c r="Q76" s="13">
        <v>7</v>
      </c>
      <c r="R76" s="12">
        <v>3000588649</v>
      </c>
      <c r="S76" s="19">
        <v>44445</v>
      </c>
      <c r="T76" s="7">
        <v>3151000</v>
      </c>
      <c r="U76" s="14"/>
      <c r="V76" s="2">
        <v>15763636</v>
      </c>
      <c r="W76" s="2">
        <v>5671800</v>
      </c>
      <c r="X76" s="2"/>
      <c r="Y76" s="2"/>
    </row>
    <row r="77" spans="1:25" ht="15.75" thickBot="1" x14ac:dyDescent="0.3">
      <c r="A77" s="4">
        <v>67</v>
      </c>
      <c r="B77" s="5" t="s">
        <v>211</v>
      </c>
      <c r="C77" s="6" t="s">
        <v>145</v>
      </c>
      <c r="D77" s="27">
        <v>2021</v>
      </c>
      <c r="E77" s="13">
        <v>170</v>
      </c>
      <c r="F77" s="27" t="s">
        <v>17</v>
      </c>
      <c r="G77" s="27" t="s">
        <v>28</v>
      </c>
      <c r="H77" s="27">
        <v>22057000</v>
      </c>
      <c r="I77" s="9">
        <v>73.809525320759846</v>
      </c>
      <c r="J77" s="11" t="s">
        <v>141</v>
      </c>
      <c r="K77" s="2"/>
      <c r="L77" s="2"/>
      <c r="M77" s="2"/>
      <c r="N77" s="2"/>
      <c r="O77" s="2"/>
      <c r="P77" s="27">
        <v>8</v>
      </c>
      <c r="Q77" s="13">
        <v>6</v>
      </c>
      <c r="R77" s="12">
        <v>3000588650</v>
      </c>
      <c r="S77" s="19">
        <v>44445</v>
      </c>
      <c r="T77" s="7">
        <v>3151000</v>
      </c>
      <c r="U77" s="14"/>
      <c r="V77" s="2">
        <v>15734166</v>
      </c>
      <c r="W77" s="2">
        <v>5776833</v>
      </c>
      <c r="X77" s="2"/>
      <c r="Y77" s="2"/>
    </row>
    <row r="78" spans="1:25" ht="15.75" thickBot="1" x14ac:dyDescent="0.3">
      <c r="A78" s="4">
        <v>68</v>
      </c>
      <c r="B78" s="5" t="s">
        <v>212</v>
      </c>
      <c r="C78" s="6" t="s">
        <v>145</v>
      </c>
      <c r="D78" s="27">
        <v>2021</v>
      </c>
      <c r="E78" s="13">
        <v>171</v>
      </c>
      <c r="F78" s="27" t="s">
        <v>17</v>
      </c>
      <c r="G78" s="27" t="s">
        <v>28</v>
      </c>
      <c r="H78" s="27">
        <v>22057000</v>
      </c>
      <c r="I78" s="9">
        <v>74.761903250668723</v>
      </c>
      <c r="J78" s="11" t="s">
        <v>141</v>
      </c>
      <c r="K78" s="2"/>
      <c r="L78" s="2"/>
      <c r="M78" s="2"/>
      <c r="N78" s="2"/>
      <c r="O78" s="2"/>
      <c r="P78" s="27">
        <v>8</v>
      </c>
      <c r="Q78" s="13">
        <v>6</v>
      </c>
      <c r="R78" s="12">
        <v>3000588651</v>
      </c>
      <c r="S78" s="19">
        <v>44445</v>
      </c>
      <c r="T78" s="7">
        <v>3151000</v>
      </c>
      <c r="U78" s="14"/>
      <c r="V78" s="2">
        <v>15937183</v>
      </c>
      <c r="W78" s="2">
        <v>5566767</v>
      </c>
      <c r="X78" s="2"/>
      <c r="Y78" s="2"/>
    </row>
    <row r="79" spans="1:25" ht="15.75" thickBot="1" x14ac:dyDescent="0.3">
      <c r="A79" s="4">
        <v>69</v>
      </c>
      <c r="B79" s="5" t="s">
        <v>213</v>
      </c>
      <c r="C79" s="6" t="s">
        <v>145</v>
      </c>
      <c r="D79" s="27">
        <v>2021</v>
      </c>
      <c r="E79" s="13">
        <v>172</v>
      </c>
      <c r="F79" s="27" t="s">
        <v>17</v>
      </c>
      <c r="G79" s="27" t="s">
        <v>30</v>
      </c>
      <c r="H79" s="27">
        <v>13230000</v>
      </c>
      <c r="I79" s="9">
        <v>73.333333333333329</v>
      </c>
      <c r="J79" s="11" t="s">
        <v>141</v>
      </c>
      <c r="K79" s="2"/>
      <c r="L79" s="2"/>
      <c r="M79" s="2"/>
      <c r="N79" s="2"/>
      <c r="O79" s="2"/>
      <c r="P79" s="27">
        <v>8</v>
      </c>
      <c r="Q79" s="13">
        <v>6</v>
      </c>
      <c r="R79" s="12">
        <v>3000588652</v>
      </c>
      <c r="S79" s="19">
        <v>44445</v>
      </c>
      <c r="T79" s="7">
        <v>1890000</v>
      </c>
      <c r="U79" s="14"/>
      <c r="V79" s="2">
        <v>9376596</v>
      </c>
      <c r="W79" s="2">
        <v>3528000</v>
      </c>
      <c r="X79" s="2"/>
      <c r="Y79" s="2"/>
    </row>
    <row r="80" spans="1:25" ht="15.75" thickBot="1" x14ac:dyDescent="0.3">
      <c r="A80" s="4">
        <v>70</v>
      </c>
      <c r="B80" s="5" t="s">
        <v>214</v>
      </c>
      <c r="C80" s="6" t="s">
        <v>145</v>
      </c>
      <c r="D80" s="27">
        <v>2021</v>
      </c>
      <c r="E80" s="13">
        <v>173</v>
      </c>
      <c r="F80" s="27" t="s">
        <v>17</v>
      </c>
      <c r="G80" s="27" t="s">
        <v>30</v>
      </c>
      <c r="H80" s="27">
        <v>13230000</v>
      </c>
      <c r="I80" s="9">
        <v>74.761904761904759</v>
      </c>
      <c r="J80" s="11" t="s">
        <v>141</v>
      </c>
      <c r="K80" s="2"/>
      <c r="L80" s="2"/>
      <c r="M80" s="2"/>
      <c r="N80" s="2"/>
      <c r="O80" s="2"/>
      <c r="P80" s="27">
        <v>8</v>
      </c>
      <c r="Q80" s="13">
        <v>6</v>
      </c>
      <c r="R80" s="12">
        <v>3000588653</v>
      </c>
      <c r="S80" s="19">
        <v>44445</v>
      </c>
      <c r="T80" s="7">
        <v>1890000</v>
      </c>
      <c r="U80" s="14"/>
      <c r="V80" s="2">
        <v>9559248</v>
      </c>
      <c r="W80" s="2">
        <v>3339000</v>
      </c>
      <c r="X80" s="2"/>
      <c r="Y80" s="2"/>
    </row>
    <row r="81" spans="1:25" ht="15.75" thickBot="1" x14ac:dyDescent="0.3">
      <c r="A81" s="4">
        <v>71</v>
      </c>
      <c r="B81" s="5" t="s">
        <v>215</v>
      </c>
      <c r="C81" s="6" t="s">
        <v>145</v>
      </c>
      <c r="D81" s="27">
        <v>2021</v>
      </c>
      <c r="E81" s="13">
        <v>174</v>
      </c>
      <c r="F81" s="27" t="s">
        <v>17</v>
      </c>
      <c r="G81" s="27" t="s">
        <v>28</v>
      </c>
      <c r="H81" s="27">
        <v>32200000</v>
      </c>
      <c r="I81" s="9">
        <v>73.809521739130432</v>
      </c>
      <c r="J81" s="11" t="s">
        <v>141</v>
      </c>
      <c r="K81" s="2"/>
      <c r="L81" s="2"/>
      <c r="M81" s="2"/>
      <c r="N81" s="2"/>
      <c r="O81" s="2"/>
      <c r="P81" s="27">
        <v>8</v>
      </c>
      <c r="Q81" s="13">
        <v>6</v>
      </c>
      <c r="R81" s="12">
        <v>3000588654</v>
      </c>
      <c r="S81" s="19">
        <v>44445</v>
      </c>
      <c r="T81" s="7">
        <v>4600000</v>
      </c>
      <c r="U81" s="14"/>
      <c r="V81" s="2">
        <v>22947071</v>
      </c>
      <c r="W81" s="2">
        <v>8433334</v>
      </c>
      <c r="X81" s="2"/>
      <c r="Y81" s="2"/>
    </row>
    <row r="82" spans="1:25" ht="15.75" thickBot="1" x14ac:dyDescent="0.3">
      <c r="A82" s="4">
        <v>72</v>
      </c>
      <c r="B82" s="5" t="s">
        <v>216</v>
      </c>
      <c r="C82" s="6" t="s">
        <v>145</v>
      </c>
      <c r="D82" s="27">
        <v>2021</v>
      </c>
      <c r="E82" s="13">
        <v>175</v>
      </c>
      <c r="F82" s="27" t="s">
        <v>17</v>
      </c>
      <c r="G82" s="27" t="s">
        <v>28</v>
      </c>
      <c r="H82" s="27">
        <v>32200000</v>
      </c>
      <c r="I82" s="9">
        <v>73.809524844720499</v>
      </c>
      <c r="J82" s="11" t="s">
        <v>141</v>
      </c>
      <c r="K82" s="2"/>
      <c r="L82" s="2"/>
      <c r="M82" s="2"/>
      <c r="N82" s="2"/>
      <c r="O82" s="2"/>
      <c r="P82" s="27">
        <v>8</v>
      </c>
      <c r="Q82" s="13">
        <v>6</v>
      </c>
      <c r="R82" s="12">
        <v>3000588655</v>
      </c>
      <c r="S82" s="19">
        <v>44445</v>
      </c>
      <c r="T82" s="7">
        <v>4600000</v>
      </c>
      <c r="U82" s="14"/>
      <c r="V82" s="2">
        <v>22947072</v>
      </c>
      <c r="W82" s="2">
        <v>8433333</v>
      </c>
      <c r="X82" s="2"/>
      <c r="Y82" s="2"/>
    </row>
    <row r="83" spans="1:25" ht="15.75" thickBot="1" x14ac:dyDescent="0.3">
      <c r="A83" s="4">
        <v>73</v>
      </c>
      <c r="B83" s="5" t="s">
        <v>217</v>
      </c>
      <c r="C83" s="6" t="s">
        <v>145</v>
      </c>
      <c r="D83" s="27">
        <v>2021</v>
      </c>
      <c r="E83" s="13">
        <v>177</v>
      </c>
      <c r="F83" s="27" t="s">
        <v>17</v>
      </c>
      <c r="G83" s="27" t="s">
        <v>28</v>
      </c>
      <c r="H83" s="27">
        <v>38500000</v>
      </c>
      <c r="I83" s="9">
        <v>73.333332467532458</v>
      </c>
      <c r="J83" s="11" t="s">
        <v>141</v>
      </c>
      <c r="K83" s="2"/>
      <c r="L83" s="2"/>
      <c r="M83" s="2"/>
      <c r="N83" s="2"/>
      <c r="O83" s="2"/>
      <c r="P83" s="27">
        <v>8</v>
      </c>
      <c r="Q83" s="13">
        <v>6</v>
      </c>
      <c r="R83" s="12">
        <v>3000588656</v>
      </c>
      <c r="S83" s="19">
        <v>44445</v>
      </c>
      <c r="T83" s="7">
        <v>5500000</v>
      </c>
      <c r="U83" s="14"/>
      <c r="V83" s="2">
        <v>27101404</v>
      </c>
      <c r="W83" s="2">
        <v>10266667</v>
      </c>
      <c r="X83" s="2"/>
      <c r="Y83" s="2"/>
    </row>
    <row r="84" spans="1:25" ht="15.75" thickBot="1" x14ac:dyDescent="0.3">
      <c r="A84" s="4">
        <v>74</v>
      </c>
      <c r="B84" s="5" t="s">
        <v>218</v>
      </c>
      <c r="C84" s="6" t="s">
        <v>145</v>
      </c>
      <c r="D84" s="27">
        <v>2021</v>
      </c>
      <c r="E84" s="13">
        <v>178</v>
      </c>
      <c r="F84" s="27" t="s">
        <v>17</v>
      </c>
      <c r="G84" s="27" t="s">
        <v>28</v>
      </c>
      <c r="H84" s="27">
        <v>29400000</v>
      </c>
      <c r="I84" s="9">
        <v>61.904761904761905</v>
      </c>
      <c r="J84" s="11" t="s">
        <v>141</v>
      </c>
      <c r="K84" s="2"/>
      <c r="L84" s="2"/>
      <c r="M84" s="2"/>
      <c r="N84" s="2"/>
      <c r="O84" s="2"/>
      <c r="P84" s="27">
        <v>8</v>
      </c>
      <c r="Q84" s="13">
        <v>5</v>
      </c>
      <c r="R84" s="12">
        <v>3000588657</v>
      </c>
      <c r="S84" s="19">
        <v>44445</v>
      </c>
      <c r="T84" s="7">
        <v>4200000</v>
      </c>
      <c r="U84" s="14"/>
      <c r="V84" s="2">
        <v>17589242</v>
      </c>
      <c r="W84" s="2">
        <v>11200000</v>
      </c>
      <c r="X84" s="2"/>
      <c r="Y84" s="2"/>
    </row>
    <row r="85" spans="1:25" ht="15.75" thickBot="1" x14ac:dyDescent="0.3">
      <c r="A85" s="4">
        <v>75</v>
      </c>
      <c r="B85" s="5" t="s">
        <v>219</v>
      </c>
      <c r="C85" s="6" t="s">
        <v>145</v>
      </c>
      <c r="D85" s="27">
        <v>2021</v>
      </c>
      <c r="E85" s="13">
        <v>180</v>
      </c>
      <c r="F85" s="27" t="s">
        <v>17</v>
      </c>
      <c r="G85" s="27" t="s">
        <v>30</v>
      </c>
      <c r="H85" s="27">
        <v>13230000</v>
      </c>
      <c r="I85" s="9">
        <v>77.142857142857153</v>
      </c>
      <c r="J85" s="11" t="s">
        <v>141</v>
      </c>
      <c r="K85" s="2"/>
      <c r="L85" s="2"/>
      <c r="M85" s="2"/>
      <c r="N85" s="2"/>
      <c r="O85" s="2"/>
      <c r="P85" s="27">
        <v>8</v>
      </c>
      <c r="Q85" s="13">
        <v>6</v>
      </c>
      <c r="R85" s="12">
        <v>3000588658</v>
      </c>
      <c r="S85" s="19">
        <v>44445</v>
      </c>
      <c r="T85" s="7">
        <v>1890000</v>
      </c>
      <c r="U85" s="14"/>
      <c r="V85" s="2">
        <v>9863687</v>
      </c>
      <c r="W85" s="2">
        <v>3024000</v>
      </c>
      <c r="X85" s="2"/>
      <c r="Y85" s="2"/>
    </row>
    <row r="86" spans="1:25" ht="15.75" thickBot="1" x14ac:dyDescent="0.3">
      <c r="A86" s="4">
        <v>76</v>
      </c>
      <c r="B86" s="5" t="s">
        <v>220</v>
      </c>
      <c r="C86" s="6" t="s">
        <v>145</v>
      </c>
      <c r="D86" s="27">
        <v>2021</v>
      </c>
      <c r="E86" s="13">
        <v>182</v>
      </c>
      <c r="F86" s="27" t="s">
        <v>17</v>
      </c>
      <c r="G86" s="27" t="s">
        <v>28</v>
      </c>
      <c r="H86" s="27">
        <v>35000000</v>
      </c>
      <c r="I86" s="9">
        <v>73.809522857142866</v>
      </c>
      <c r="J86" s="11" t="s">
        <v>141</v>
      </c>
      <c r="K86" s="2"/>
      <c r="L86" s="2"/>
      <c r="M86" s="2"/>
      <c r="N86" s="2"/>
      <c r="O86" s="2"/>
      <c r="P86" s="27">
        <v>8</v>
      </c>
      <c r="Q86" s="13">
        <v>6</v>
      </c>
      <c r="R86" s="12">
        <v>3000588659</v>
      </c>
      <c r="S86" s="19">
        <v>44445</v>
      </c>
      <c r="T86" s="7">
        <v>5000000</v>
      </c>
      <c r="U86" s="14"/>
      <c r="V86" s="2">
        <v>24885400</v>
      </c>
      <c r="W86" s="2">
        <v>9166667</v>
      </c>
      <c r="X86" s="2"/>
      <c r="Y86" s="2"/>
    </row>
    <row r="87" spans="1:25" ht="15.75" thickBot="1" x14ac:dyDescent="0.3">
      <c r="A87" s="4">
        <v>77</v>
      </c>
      <c r="B87" s="5" t="s">
        <v>221</v>
      </c>
      <c r="C87" s="6" t="s">
        <v>145</v>
      </c>
      <c r="D87" s="27">
        <v>2021</v>
      </c>
      <c r="E87" s="13">
        <v>185</v>
      </c>
      <c r="F87" s="27" t="s">
        <v>17</v>
      </c>
      <c r="G87" s="27" t="s">
        <v>28</v>
      </c>
      <c r="H87" s="27">
        <v>22057000</v>
      </c>
      <c r="I87" s="9">
        <v>74.285714285714292</v>
      </c>
      <c r="J87" s="11" t="s">
        <v>141</v>
      </c>
      <c r="K87" s="2"/>
      <c r="L87" s="2"/>
      <c r="M87" s="2"/>
      <c r="N87" s="2"/>
      <c r="O87" s="2"/>
      <c r="P87" s="27">
        <v>8</v>
      </c>
      <c r="Q87" s="13">
        <v>6</v>
      </c>
      <c r="R87" s="12">
        <v>3000588660</v>
      </c>
      <c r="S87" s="19">
        <v>44445</v>
      </c>
      <c r="T87" s="7">
        <v>3151000</v>
      </c>
      <c r="U87" s="14"/>
      <c r="V87" s="2">
        <v>15835325</v>
      </c>
      <c r="W87" s="2">
        <v>5671800</v>
      </c>
      <c r="X87" s="2"/>
      <c r="Y87" s="2"/>
    </row>
    <row r="88" spans="1:25" ht="15.75" thickBot="1" x14ac:dyDescent="0.3">
      <c r="A88" s="4">
        <v>78</v>
      </c>
      <c r="B88" s="5" t="s">
        <v>222</v>
      </c>
      <c r="C88" s="6" t="s">
        <v>145</v>
      </c>
      <c r="D88" s="27">
        <v>2021</v>
      </c>
      <c r="E88" s="13">
        <v>186</v>
      </c>
      <c r="F88" s="27" t="s">
        <v>17</v>
      </c>
      <c r="G88" s="27" t="s">
        <v>28</v>
      </c>
      <c r="H88" s="27">
        <v>22057000</v>
      </c>
      <c r="I88" s="9">
        <v>73.809525320759846</v>
      </c>
      <c r="J88" s="11" t="s">
        <v>141</v>
      </c>
      <c r="K88" s="2"/>
      <c r="L88" s="2"/>
      <c r="M88" s="2"/>
      <c r="N88" s="2"/>
      <c r="O88" s="2"/>
      <c r="P88" s="27">
        <v>8</v>
      </c>
      <c r="Q88" s="13">
        <v>6</v>
      </c>
      <c r="R88" s="12">
        <v>3000588661</v>
      </c>
      <c r="S88" s="19">
        <v>44445</v>
      </c>
      <c r="T88" s="7">
        <v>3151000</v>
      </c>
      <c r="U88" s="14"/>
      <c r="V88" s="2">
        <v>15773630</v>
      </c>
      <c r="W88" s="2">
        <v>5776833</v>
      </c>
      <c r="X88" s="2"/>
      <c r="Y88" s="2"/>
    </row>
    <row r="89" spans="1:25" ht="15.75" thickBot="1" x14ac:dyDescent="0.3">
      <c r="A89" s="4">
        <v>79</v>
      </c>
      <c r="B89" s="5" t="s">
        <v>223</v>
      </c>
      <c r="C89" s="6" t="s">
        <v>145</v>
      </c>
      <c r="D89" s="27">
        <v>2021</v>
      </c>
      <c r="E89" s="13">
        <v>187</v>
      </c>
      <c r="F89" s="27" t="s">
        <v>17</v>
      </c>
      <c r="G89" s="27" t="s">
        <v>28</v>
      </c>
      <c r="H89" s="27">
        <v>22050000</v>
      </c>
      <c r="I89" s="9">
        <v>73.80952380952381</v>
      </c>
      <c r="J89" s="11" t="s">
        <v>141</v>
      </c>
      <c r="K89" s="2"/>
      <c r="L89" s="2"/>
      <c r="M89" s="2"/>
      <c r="N89" s="2"/>
      <c r="O89" s="2"/>
      <c r="P89" s="27">
        <v>8</v>
      </c>
      <c r="Q89" s="13">
        <v>6</v>
      </c>
      <c r="R89" s="12">
        <v>3000588662</v>
      </c>
      <c r="S89" s="19">
        <v>44445</v>
      </c>
      <c r="T89" s="7">
        <v>3150000</v>
      </c>
      <c r="U89" s="14"/>
      <c r="V89" s="2">
        <v>15729177</v>
      </c>
      <c r="W89" s="2">
        <v>5775000</v>
      </c>
      <c r="X89" s="2"/>
      <c r="Y89" s="2"/>
    </row>
    <row r="90" spans="1:25" ht="15.75" thickBot="1" x14ac:dyDescent="0.3">
      <c r="A90" s="4">
        <v>80</v>
      </c>
      <c r="B90" s="5" t="s">
        <v>224</v>
      </c>
      <c r="C90" s="6" t="s">
        <v>145</v>
      </c>
      <c r="D90" s="27">
        <v>2021</v>
      </c>
      <c r="E90" s="13">
        <v>188</v>
      </c>
      <c r="F90" s="27" t="s">
        <v>17</v>
      </c>
      <c r="G90" s="27" t="s">
        <v>30</v>
      </c>
      <c r="H90" s="27">
        <v>19110000</v>
      </c>
      <c r="I90" s="9">
        <v>74.285714285714292</v>
      </c>
      <c r="J90" s="11" t="s">
        <v>141</v>
      </c>
      <c r="K90" s="2"/>
      <c r="L90" s="2"/>
      <c r="M90" s="2"/>
      <c r="N90" s="2"/>
      <c r="O90" s="2"/>
      <c r="P90" s="27">
        <v>8</v>
      </c>
      <c r="Q90" s="13">
        <v>6</v>
      </c>
      <c r="R90" s="12">
        <v>3000588663</v>
      </c>
      <c r="S90" s="19">
        <v>44445</v>
      </c>
      <c r="T90" s="7">
        <v>2730000</v>
      </c>
      <c r="U90" s="14"/>
      <c r="V90" s="2">
        <v>13719884</v>
      </c>
      <c r="W90" s="2">
        <v>4914000</v>
      </c>
      <c r="X90" s="2"/>
      <c r="Y90" s="2"/>
    </row>
    <row r="91" spans="1:25" ht="15.75" thickBot="1" x14ac:dyDescent="0.3">
      <c r="A91" s="4">
        <v>81</v>
      </c>
      <c r="B91" s="5" t="s">
        <v>225</v>
      </c>
      <c r="C91" s="6" t="s">
        <v>145</v>
      </c>
      <c r="D91" s="27">
        <v>2021</v>
      </c>
      <c r="E91" s="13">
        <v>190</v>
      </c>
      <c r="F91" s="27" t="s">
        <v>17</v>
      </c>
      <c r="G91" s="27" t="s">
        <v>28</v>
      </c>
      <c r="H91" s="27">
        <v>42000000</v>
      </c>
      <c r="I91" s="9">
        <v>73.80952380952381</v>
      </c>
      <c r="J91" s="11" t="s">
        <v>141</v>
      </c>
      <c r="K91" s="2"/>
      <c r="L91" s="2"/>
      <c r="M91" s="2"/>
      <c r="N91" s="2"/>
      <c r="O91" s="2"/>
      <c r="P91" s="27">
        <v>8</v>
      </c>
      <c r="Q91" s="13">
        <v>6</v>
      </c>
      <c r="R91" s="12">
        <v>3000588664</v>
      </c>
      <c r="S91" s="19">
        <v>44445</v>
      </c>
      <c r="T91" s="7">
        <v>6000000</v>
      </c>
      <c r="U91" s="14"/>
      <c r="V91" s="2">
        <v>29773286</v>
      </c>
      <c r="W91" s="2">
        <v>11000000</v>
      </c>
      <c r="X91" s="2"/>
      <c r="Y91" s="2"/>
    </row>
    <row r="92" spans="1:25" ht="15.75" thickBot="1" x14ac:dyDescent="0.3">
      <c r="A92" s="4">
        <v>82</v>
      </c>
      <c r="B92" s="5" t="s">
        <v>226</v>
      </c>
      <c r="C92" s="6" t="s">
        <v>145</v>
      </c>
      <c r="D92" s="27">
        <v>2021</v>
      </c>
      <c r="E92" s="13">
        <v>191</v>
      </c>
      <c r="F92" s="27" t="s">
        <v>17</v>
      </c>
      <c r="G92" s="27" t="s">
        <v>28</v>
      </c>
      <c r="H92" s="27">
        <v>29400000</v>
      </c>
      <c r="I92" s="9">
        <v>68.571428571428569</v>
      </c>
      <c r="J92" s="11" t="s">
        <v>141</v>
      </c>
      <c r="K92" s="2"/>
      <c r="L92" s="2"/>
      <c r="M92" s="2"/>
      <c r="N92" s="2"/>
      <c r="O92" s="2"/>
      <c r="P92" s="27">
        <v>8</v>
      </c>
      <c r="Q92" s="13">
        <v>5</v>
      </c>
      <c r="R92" s="12">
        <v>3000588665</v>
      </c>
      <c r="S92" s="19">
        <v>44445</v>
      </c>
      <c r="T92" s="7">
        <v>4200000</v>
      </c>
      <c r="U92" s="14"/>
      <c r="V92" s="2">
        <v>19483636</v>
      </c>
      <c r="W92" s="2">
        <v>9240000</v>
      </c>
      <c r="X92" s="2"/>
      <c r="Y92" s="2"/>
    </row>
    <row r="93" spans="1:25" ht="15.75" thickBot="1" x14ac:dyDescent="0.3">
      <c r="A93" s="4">
        <v>83</v>
      </c>
      <c r="B93" s="5" t="s">
        <v>227</v>
      </c>
      <c r="C93" s="6" t="s">
        <v>145</v>
      </c>
      <c r="D93" s="27">
        <v>2021</v>
      </c>
      <c r="E93" s="13">
        <v>193</v>
      </c>
      <c r="F93" s="27" t="s">
        <v>17</v>
      </c>
      <c r="G93" s="27" t="s">
        <v>28</v>
      </c>
      <c r="H93" s="27">
        <v>17547967</v>
      </c>
      <c r="I93" s="9">
        <v>80.446925846167815</v>
      </c>
      <c r="J93" s="11" t="s">
        <v>141</v>
      </c>
      <c r="K93" s="2"/>
      <c r="L93" s="2"/>
      <c r="M93" s="2"/>
      <c r="N93" s="2"/>
      <c r="O93" s="2"/>
      <c r="P93" s="27">
        <v>6</v>
      </c>
      <c r="Q93" s="13">
        <v>5</v>
      </c>
      <c r="R93" s="12">
        <v>3000588666</v>
      </c>
      <c r="S93" s="19">
        <v>44445</v>
      </c>
      <c r="T93" s="7">
        <v>2941000</v>
      </c>
      <c r="U93" s="14"/>
      <c r="V93" s="2">
        <v>13677768</v>
      </c>
      <c r="W93" s="2">
        <v>3431167</v>
      </c>
      <c r="X93" s="2"/>
      <c r="Y93" s="2"/>
    </row>
    <row r="94" spans="1:25" ht="15.75" thickBot="1" x14ac:dyDescent="0.3">
      <c r="A94" s="4">
        <v>84</v>
      </c>
      <c r="B94" s="5" t="s">
        <v>228</v>
      </c>
      <c r="C94" s="6" t="s">
        <v>145</v>
      </c>
      <c r="D94" s="27">
        <v>2021</v>
      </c>
      <c r="E94" s="13">
        <v>195</v>
      </c>
      <c r="F94" s="27" t="s">
        <v>17</v>
      </c>
      <c r="G94" s="27" t="s">
        <v>28</v>
      </c>
      <c r="H94" s="27">
        <v>22057000</v>
      </c>
      <c r="I94" s="9">
        <v>69.047617536383015</v>
      </c>
      <c r="J94" s="11" t="s">
        <v>141</v>
      </c>
      <c r="K94" s="2"/>
      <c r="L94" s="2"/>
      <c r="M94" s="2"/>
      <c r="N94" s="2"/>
      <c r="O94" s="2"/>
      <c r="P94" s="27">
        <v>8</v>
      </c>
      <c r="Q94" s="13">
        <v>5</v>
      </c>
      <c r="R94" s="12">
        <v>3000588667</v>
      </c>
      <c r="S94" s="19">
        <v>44445</v>
      </c>
      <c r="T94" s="7">
        <v>3151000</v>
      </c>
      <c r="U94" s="14"/>
      <c r="V94" s="2">
        <v>14718860</v>
      </c>
      <c r="W94" s="2">
        <v>6827167</v>
      </c>
      <c r="X94" s="2"/>
      <c r="Y94" s="2"/>
    </row>
    <row r="95" spans="1:25" ht="15.75" thickBot="1" x14ac:dyDescent="0.3">
      <c r="A95" s="4">
        <v>85</v>
      </c>
      <c r="B95" s="5" t="s">
        <v>229</v>
      </c>
      <c r="C95" s="6" t="s">
        <v>145</v>
      </c>
      <c r="D95" s="27">
        <v>2021</v>
      </c>
      <c r="E95" s="13">
        <v>197</v>
      </c>
      <c r="F95" s="27" t="s">
        <v>17</v>
      </c>
      <c r="G95" s="27" t="s">
        <v>28</v>
      </c>
      <c r="H95" s="27">
        <v>29050000</v>
      </c>
      <c r="I95" s="9">
        <v>69.047617900172114</v>
      </c>
      <c r="J95" s="11" t="s">
        <v>141</v>
      </c>
      <c r="K95" s="2"/>
      <c r="L95" s="2"/>
      <c r="M95" s="2"/>
      <c r="N95" s="2"/>
      <c r="O95" s="2"/>
      <c r="P95" s="27">
        <v>8</v>
      </c>
      <c r="Q95" s="13">
        <v>5</v>
      </c>
      <c r="R95" s="12">
        <v>3000588668</v>
      </c>
      <c r="S95" s="19">
        <v>44445</v>
      </c>
      <c r="T95" s="7">
        <v>4150000</v>
      </c>
      <c r="U95" s="14"/>
      <c r="V95" s="2">
        <v>19385196</v>
      </c>
      <c r="W95" s="2">
        <v>8991667</v>
      </c>
      <c r="X95" s="2"/>
      <c r="Y95" s="2"/>
    </row>
    <row r="96" spans="1:25" ht="15.75" thickBot="1" x14ac:dyDescent="0.3">
      <c r="A96" s="4">
        <v>86</v>
      </c>
      <c r="B96" s="5" t="s">
        <v>230</v>
      </c>
      <c r="C96" s="6" t="s">
        <v>145</v>
      </c>
      <c r="D96" s="27">
        <v>2021</v>
      </c>
      <c r="E96" s="13">
        <v>198</v>
      </c>
      <c r="F96" s="27" t="s">
        <v>17</v>
      </c>
      <c r="G96" s="27" t="s">
        <v>28</v>
      </c>
      <c r="H96" s="27">
        <v>22057000</v>
      </c>
      <c r="I96" s="9">
        <v>73.809525320759846</v>
      </c>
      <c r="J96" s="11" t="s">
        <v>141</v>
      </c>
      <c r="K96" s="2"/>
      <c r="L96" s="2"/>
      <c r="M96" s="2"/>
      <c r="N96" s="2"/>
      <c r="O96" s="2"/>
      <c r="P96" s="27">
        <v>8</v>
      </c>
      <c r="Q96" s="13">
        <v>6</v>
      </c>
      <c r="R96" s="12">
        <v>3000588669</v>
      </c>
      <c r="S96" s="19">
        <v>44445</v>
      </c>
      <c r="T96" s="7">
        <v>3151000</v>
      </c>
      <c r="U96" s="14"/>
      <c r="V96" s="2">
        <v>15733816</v>
      </c>
      <c r="W96" s="2">
        <v>5776833</v>
      </c>
      <c r="X96" s="2"/>
      <c r="Y96" s="2"/>
    </row>
    <row r="97" spans="1:25" ht="15.75" thickBot="1" x14ac:dyDescent="0.3">
      <c r="A97" s="4">
        <v>87</v>
      </c>
      <c r="B97" s="5" t="s">
        <v>231</v>
      </c>
      <c r="C97" s="6" t="s">
        <v>145</v>
      </c>
      <c r="D97" s="27">
        <v>2021</v>
      </c>
      <c r="E97" s="13">
        <v>199</v>
      </c>
      <c r="F97" s="27" t="s">
        <v>17</v>
      </c>
      <c r="G97" s="27" t="s">
        <v>28</v>
      </c>
      <c r="H97" s="27">
        <v>22057000</v>
      </c>
      <c r="I97" s="9">
        <v>73.809525320759846</v>
      </c>
      <c r="J97" s="11" t="s">
        <v>141</v>
      </c>
      <c r="K97" s="2"/>
      <c r="L97" s="2"/>
      <c r="M97" s="2"/>
      <c r="N97" s="2"/>
      <c r="O97" s="2"/>
      <c r="P97" s="27">
        <v>8</v>
      </c>
      <c r="Q97" s="13">
        <v>6</v>
      </c>
      <c r="R97" s="12">
        <v>3000588670</v>
      </c>
      <c r="S97" s="19">
        <v>44445</v>
      </c>
      <c r="T97" s="7">
        <v>3151000</v>
      </c>
      <c r="U97" s="14"/>
      <c r="V97" s="2">
        <v>15733816</v>
      </c>
      <c r="W97" s="2">
        <v>5776833</v>
      </c>
      <c r="X97" s="2"/>
      <c r="Y97" s="2"/>
    </row>
    <row r="98" spans="1:25" ht="15.75" thickBot="1" x14ac:dyDescent="0.3">
      <c r="A98" s="4">
        <v>88</v>
      </c>
      <c r="B98" s="5" t="s">
        <v>232</v>
      </c>
      <c r="C98" s="6" t="s">
        <v>145</v>
      </c>
      <c r="D98" s="27">
        <v>2021</v>
      </c>
      <c r="E98" s="13">
        <v>200</v>
      </c>
      <c r="F98" s="27" t="s">
        <v>17</v>
      </c>
      <c r="G98" s="27" t="s">
        <v>28</v>
      </c>
      <c r="H98" s="27">
        <v>22057000</v>
      </c>
      <c r="I98" s="9">
        <v>67.61904610781157</v>
      </c>
      <c r="J98" s="11" t="s">
        <v>141</v>
      </c>
      <c r="K98" s="2"/>
      <c r="L98" s="2"/>
      <c r="M98" s="2"/>
      <c r="N98" s="2"/>
      <c r="O98" s="2"/>
      <c r="P98" s="27">
        <v>8</v>
      </c>
      <c r="Q98" s="13">
        <v>5</v>
      </c>
      <c r="R98" s="12">
        <v>3000588671</v>
      </c>
      <c r="S98" s="19">
        <v>44445</v>
      </c>
      <c r="T98" s="7">
        <v>3151000</v>
      </c>
      <c r="U98" s="14"/>
      <c r="V98" s="2">
        <v>14414381</v>
      </c>
      <c r="W98" s="2">
        <v>7142267</v>
      </c>
      <c r="X98" s="2"/>
      <c r="Y98" s="2"/>
    </row>
    <row r="99" spans="1:25" ht="15.75" thickBot="1" x14ac:dyDescent="0.3">
      <c r="A99" s="4">
        <v>89</v>
      </c>
      <c r="B99" s="5" t="s">
        <v>233</v>
      </c>
      <c r="C99" s="6" t="s">
        <v>145</v>
      </c>
      <c r="D99" s="27">
        <v>2021</v>
      </c>
      <c r="E99" s="13">
        <v>256</v>
      </c>
      <c r="F99" s="27" t="s">
        <v>17</v>
      </c>
      <c r="G99" s="27" t="s">
        <v>30</v>
      </c>
      <c r="H99" s="27">
        <v>20580000</v>
      </c>
      <c r="I99" s="9">
        <v>65.238095238095241</v>
      </c>
      <c r="J99" s="11" t="s">
        <v>141</v>
      </c>
      <c r="K99" s="2"/>
      <c r="L99" s="2"/>
      <c r="M99" s="2"/>
      <c r="N99" s="2"/>
      <c r="O99" s="2"/>
      <c r="P99" s="27">
        <v>8</v>
      </c>
      <c r="Q99" s="13">
        <v>5</v>
      </c>
      <c r="R99" s="12">
        <v>3000588672</v>
      </c>
      <c r="S99" s="19">
        <v>44445</v>
      </c>
      <c r="T99" s="7">
        <v>2940000</v>
      </c>
      <c r="U99" s="14"/>
      <c r="V99" s="2">
        <v>12975697</v>
      </c>
      <c r="W99" s="2">
        <v>7154000</v>
      </c>
      <c r="X99" s="2"/>
      <c r="Y99" s="2"/>
    </row>
    <row r="100" spans="1:25" ht="15.75" thickBot="1" x14ac:dyDescent="0.3">
      <c r="A100" s="4">
        <v>90</v>
      </c>
      <c r="B100" s="5" t="s">
        <v>234</v>
      </c>
      <c r="C100" s="6" t="s">
        <v>145</v>
      </c>
      <c r="D100" s="27">
        <v>2021</v>
      </c>
      <c r="E100" s="13">
        <v>264</v>
      </c>
      <c r="F100" s="27" t="s">
        <v>17</v>
      </c>
      <c r="G100" s="27" t="s">
        <v>28</v>
      </c>
      <c r="H100" s="27">
        <v>22050000</v>
      </c>
      <c r="I100" s="9">
        <v>62.857142857142854</v>
      </c>
      <c r="J100" s="11" t="s">
        <v>141</v>
      </c>
      <c r="K100" s="2"/>
      <c r="L100" s="2"/>
      <c r="M100" s="2"/>
      <c r="N100" s="2"/>
      <c r="O100" s="2"/>
      <c r="P100" s="27">
        <v>8</v>
      </c>
      <c r="Q100" s="13">
        <v>5</v>
      </c>
      <c r="R100" s="12">
        <v>3000588673</v>
      </c>
      <c r="S100" s="19">
        <v>44445</v>
      </c>
      <c r="T100" s="7">
        <v>3150000</v>
      </c>
      <c r="U100" s="14"/>
      <c r="V100" s="2">
        <v>13395167</v>
      </c>
      <c r="W100" s="2">
        <v>8190000</v>
      </c>
      <c r="X100" s="2"/>
      <c r="Y100" s="2"/>
    </row>
    <row r="101" spans="1:25" ht="15.75" thickBot="1" x14ac:dyDescent="0.3">
      <c r="A101" s="4">
        <v>91</v>
      </c>
      <c r="B101" s="5" t="s">
        <v>235</v>
      </c>
      <c r="C101" s="6" t="s">
        <v>145</v>
      </c>
      <c r="D101" s="27">
        <v>2021</v>
      </c>
      <c r="E101" s="30">
        <v>282</v>
      </c>
      <c r="F101" s="27" t="s">
        <v>17</v>
      </c>
      <c r="G101" s="27" t="s">
        <v>28</v>
      </c>
      <c r="H101" s="27">
        <v>29400000</v>
      </c>
      <c r="I101" s="9">
        <v>59.047619047619051</v>
      </c>
      <c r="J101" s="11" t="s">
        <v>141</v>
      </c>
      <c r="K101" s="2"/>
      <c r="L101" s="2"/>
      <c r="M101" s="2"/>
      <c r="N101" s="2"/>
      <c r="O101" s="2"/>
      <c r="P101" s="27">
        <v>8</v>
      </c>
      <c r="Q101" s="13">
        <v>5</v>
      </c>
      <c r="R101" s="12">
        <v>3000588674</v>
      </c>
      <c r="S101" s="19">
        <v>44445</v>
      </c>
      <c r="T101" s="7">
        <v>4200000</v>
      </c>
      <c r="U101" s="14"/>
      <c r="V101" s="2">
        <v>16777603</v>
      </c>
      <c r="W101" s="2">
        <v>12040000</v>
      </c>
      <c r="X101" s="2"/>
      <c r="Y101" s="2"/>
    </row>
    <row r="102" spans="1:25" ht="15.75" thickBot="1" x14ac:dyDescent="0.3">
      <c r="A102" s="4">
        <v>92</v>
      </c>
      <c r="B102" s="5" t="s">
        <v>236</v>
      </c>
      <c r="C102" s="6" t="s">
        <v>145</v>
      </c>
      <c r="D102" s="27">
        <v>2021</v>
      </c>
      <c r="E102" s="30">
        <v>292</v>
      </c>
      <c r="F102" s="27" t="s">
        <v>17</v>
      </c>
      <c r="G102" s="27" t="s">
        <v>28</v>
      </c>
      <c r="H102" s="27">
        <v>42000000</v>
      </c>
      <c r="I102" s="9">
        <v>59.047619047619051</v>
      </c>
      <c r="J102" s="11" t="s">
        <v>141</v>
      </c>
      <c r="K102" s="2"/>
      <c r="L102" s="2"/>
      <c r="M102" s="2"/>
      <c r="N102" s="2"/>
      <c r="O102" s="2"/>
      <c r="P102" s="27">
        <v>8</v>
      </c>
      <c r="Q102" s="13">
        <v>5</v>
      </c>
      <c r="R102" s="12">
        <v>3000588675</v>
      </c>
      <c r="S102" s="19">
        <v>44445</v>
      </c>
      <c r="T102" s="7">
        <v>6000000</v>
      </c>
      <c r="U102" s="14"/>
      <c r="V102" s="2">
        <v>23968730</v>
      </c>
      <c r="W102" s="2">
        <v>17200000</v>
      </c>
      <c r="X102" s="2"/>
      <c r="Y102" s="2"/>
    </row>
    <row r="103" spans="1:25" ht="15.75" thickBot="1" x14ac:dyDescent="0.3">
      <c r="A103" s="4">
        <v>93</v>
      </c>
      <c r="B103" s="5" t="s">
        <v>237</v>
      </c>
      <c r="C103" s="6" t="s">
        <v>145</v>
      </c>
      <c r="D103" s="27">
        <v>2021</v>
      </c>
      <c r="E103" s="13">
        <v>293</v>
      </c>
      <c r="F103" s="27" t="s">
        <v>17</v>
      </c>
      <c r="G103" s="27" t="s">
        <v>28</v>
      </c>
      <c r="H103" s="27">
        <v>25200000</v>
      </c>
      <c r="I103" s="9">
        <v>50.416666666666664</v>
      </c>
      <c r="J103" s="11" t="s">
        <v>141</v>
      </c>
      <c r="K103" s="2"/>
      <c r="L103" s="2"/>
      <c r="M103" s="2"/>
      <c r="N103" s="2"/>
      <c r="O103" s="2"/>
      <c r="P103" s="27">
        <v>9</v>
      </c>
      <c r="Q103" s="13">
        <v>5</v>
      </c>
      <c r="R103" s="12">
        <v>3000588676</v>
      </c>
      <c r="S103" s="19">
        <v>44445</v>
      </c>
      <c r="T103" s="7">
        <v>3150000</v>
      </c>
      <c r="U103" s="14"/>
      <c r="V103" s="2">
        <v>12278633</v>
      </c>
      <c r="W103" s="2">
        <v>12495000</v>
      </c>
      <c r="X103" s="2"/>
      <c r="Y103" s="2"/>
    </row>
    <row r="104" spans="1:25" ht="15.75" thickBot="1" x14ac:dyDescent="0.3">
      <c r="A104" s="4">
        <v>94</v>
      </c>
      <c r="B104" s="5" t="s">
        <v>238</v>
      </c>
      <c r="C104" s="6" t="s">
        <v>145</v>
      </c>
      <c r="D104" s="27">
        <v>2021</v>
      </c>
      <c r="E104" s="13">
        <v>296</v>
      </c>
      <c r="F104" s="27" t="s">
        <v>17</v>
      </c>
      <c r="G104" s="27" t="s">
        <v>28</v>
      </c>
      <c r="H104" s="27">
        <v>33600000</v>
      </c>
      <c r="I104" s="9">
        <v>50.416666666666664</v>
      </c>
      <c r="J104" s="11" t="s">
        <v>141</v>
      </c>
      <c r="K104" s="2"/>
      <c r="L104" s="2"/>
      <c r="M104" s="2"/>
      <c r="N104" s="2"/>
      <c r="O104" s="2"/>
      <c r="P104" s="27">
        <v>9</v>
      </c>
      <c r="Q104" s="13">
        <v>5</v>
      </c>
      <c r="R104" s="12">
        <v>3000588677</v>
      </c>
      <c r="S104" s="19">
        <v>44445</v>
      </c>
      <c r="T104" s="7">
        <v>4200000</v>
      </c>
      <c r="U104" s="14"/>
      <c r="V104" s="2">
        <v>16412944</v>
      </c>
      <c r="W104" s="2">
        <v>16660000</v>
      </c>
      <c r="X104" s="2"/>
      <c r="Y104" s="2"/>
    </row>
    <row r="105" spans="1:25" ht="15.75" thickBot="1" x14ac:dyDescent="0.3">
      <c r="A105" s="4">
        <v>95</v>
      </c>
      <c r="B105" s="5" t="s">
        <v>239</v>
      </c>
      <c r="C105" s="6" t="s">
        <v>145</v>
      </c>
      <c r="D105" s="27">
        <v>2021</v>
      </c>
      <c r="E105" s="13">
        <v>308</v>
      </c>
      <c r="F105" s="27" t="s">
        <v>17</v>
      </c>
      <c r="G105" s="27" t="s">
        <v>30</v>
      </c>
      <c r="H105" s="27">
        <v>22463333</v>
      </c>
      <c r="I105" s="9">
        <v>46.086958689523058</v>
      </c>
      <c r="J105" s="11" t="s">
        <v>141</v>
      </c>
      <c r="K105" s="2"/>
      <c r="L105" s="2"/>
      <c r="M105" s="2"/>
      <c r="N105" s="2"/>
      <c r="O105" s="2"/>
      <c r="P105" s="27">
        <v>8</v>
      </c>
      <c r="Q105" s="13">
        <v>4</v>
      </c>
      <c r="R105" s="12">
        <v>3000588678</v>
      </c>
      <c r="S105" s="19">
        <v>44445</v>
      </c>
      <c r="T105" s="7">
        <v>2930000</v>
      </c>
      <c r="U105" s="14"/>
      <c r="V105" s="2">
        <v>10005241</v>
      </c>
      <c r="W105" s="2">
        <v>12110666</v>
      </c>
      <c r="X105" s="2"/>
      <c r="Y105" s="2"/>
    </row>
    <row r="106" spans="1:25" ht="15.75" thickBot="1" x14ac:dyDescent="0.3">
      <c r="A106" s="4">
        <v>96</v>
      </c>
      <c r="B106" s="5" t="s">
        <v>240</v>
      </c>
      <c r="C106" s="6" t="s">
        <v>145</v>
      </c>
      <c r="D106" s="27">
        <v>2021</v>
      </c>
      <c r="E106" s="13">
        <v>313</v>
      </c>
      <c r="F106" s="27" t="s">
        <v>17</v>
      </c>
      <c r="G106" s="27" t="s">
        <v>28</v>
      </c>
      <c r="H106" s="27">
        <v>29400000</v>
      </c>
      <c r="I106" s="9">
        <v>46.19047619047619</v>
      </c>
      <c r="J106" s="11" t="s">
        <v>141</v>
      </c>
      <c r="K106" s="2"/>
      <c r="L106" s="2"/>
      <c r="M106" s="2"/>
      <c r="N106" s="2"/>
      <c r="O106" s="2"/>
      <c r="P106" s="27">
        <v>8</v>
      </c>
      <c r="Q106" s="13">
        <v>4</v>
      </c>
      <c r="R106" s="12">
        <v>3000588679</v>
      </c>
      <c r="S106" s="19">
        <v>44445</v>
      </c>
      <c r="T106" s="7">
        <v>4200000</v>
      </c>
      <c r="U106" s="14"/>
      <c r="V106" s="2">
        <v>13124560</v>
      </c>
      <c r="W106" s="2">
        <v>15820000</v>
      </c>
      <c r="X106" s="2"/>
      <c r="Y106" s="2"/>
    </row>
    <row r="107" spans="1:25" ht="15.75" thickBot="1" x14ac:dyDescent="0.3">
      <c r="A107" s="4">
        <v>97</v>
      </c>
      <c r="B107" s="5" t="s">
        <v>241</v>
      </c>
      <c r="C107" s="6" t="s">
        <v>145</v>
      </c>
      <c r="D107" s="27">
        <v>2021</v>
      </c>
      <c r="E107" s="13">
        <v>318</v>
      </c>
      <c r="F107" s="27" t="s">
        <v>17</v>
      </c>
      <c r="G107" s="27" t="s">
        <v>28</v>
      </c>
      <c r="H107" s="27">
        <v>35000000</v>
      </c>
      <c r="I107" s="9">
        <v>42.857142857142854</v>
      </c>
      <c r="J107" s="11" t="s">
        <v>141</v>
      </c>
      <c r="K107" s="2"/>
      <c r="L107" s="2"/>
      <c r="M107" s="2"/>
      <c r="N107" s="2"/>
      <c r="O107" s="2"/>
      <c r="P107" s="27">
        <v>8</v>
      </c>
      <c r="Q107" s="13">
        <v>3</v>
      </c>
      <c r="R107" s="12">
        <v>3000588680</v>
      </c>
      <c r="S107" s="19">
        <v>44445</v>
      </c>
      <c r="T107" s="7">
        <v>5000000</v>
      </c>
      <c r="U107" s="14"/>
      <c r="V107" s="2">
        <v>14496909</v>
      </c>
      <c r="W107" s="2">
        <v>20000000</v>
      </c>
      <c r="X107" s="2"/>
      <c r="Y107" s="2"/>
    </row>
    <row r="108" spans="1:25" ht="15.75" thickBot="1" x14ac:dyDescent="0.3">
      <c r="A108" s="4">
        <v>98</v>
      </c>
      <c r="B108" s="5" t="s">
        <v>242</v>
      </c>
      <c r="C108" s="6" t="s">
        <v>145</v>
      </c>
      <c r="D108" s="27">
        <v>2021</v>
      </c>
      <c r="E108" s="13">
        <v>319</v>
      </c>
      <c r="F108" s="27" t="s">
        <v>17</v>
      </c>
      <c r="G108" s="27" t="s">
        <v>30</v>
      </c>
      <c r="H108" s="27">
        <v>20510000</v>
      </c>
      <c r="I108" s="9">
        <v>41.428571428571431</v>
      </c>
      <c r="J108" s="11" t="s">
        <v>141</v>
      </c>
      <c r="K108" s="2"/>
      <c r="L108" s="2"/>
      <c r="M108" s="2"/>
      <c r="N108" s="2"/>
      <c r="O108" s="2"/>
      <c r="P108" s="27">
        <v>8</v>
      </c>
      <c r="Q108" s="13">
        <v>3</v>
      </c>
      <c r="R108" s="12">
        <v>3000588681</v>
      </c>
      <c r="S108" s="19">
        <v>44445</v>
      </c>
      <c r="T108" s="7">
        <v>2930000</v>
      </c>
      <c r="U108" s="14"/>
      <c r="V108" s="2">
        <v>8253431</v>
      </c>
      <c r="W108" s="2">
        <v>12013000</v>
      </c>
      <c r="X108" s="2"/>
      <c r="Y108" s="2"/>
    </row>
    <row r="109" spans="1:25" ht="15.75" thickBot="1" x14ac:dyDescent="0.3">
      <c r="A109" s="4">
        <v>99</v>
      </c>
      <c r="B109" s="5" t="s">
        <v>243</v>
      </c>
      <c r="C109" s="6" t="s">
        <v>145</v>
      </c>
      <c r="D109" s="27">
        <v>2021</v>
      </c>
      <c r="E109" s="13">
        <v>321</v>
      </c>
      <c r="F109" s="27" t="s">
        <v>17</v>
      </c>
      <c r="G109" s="27" t="s">
        <v>28</v>
      </c>
      <c r="H109" s="27">
        <v>35000000</v>
      </c>
      <c r="I109" s="9">
        <v>42.380951428571429</v>
      </c>
      <c r="J109" s="11" t="s">
        <v>141</v>
      </c>
      <c r="K109" s="2"/>
      <c r="L109" s="2"/>
      <c r="M109" s="2"/>
      <c r="N109" s="2"/>
      <c r="O109" s="2"/>
      <c r="P109" s="27">
        <v>8</v>
      </c>
      <c r="Q109" s="13">
        <v>3</v>
      </c>
      <c r="R109" s="12">
        <v>3000588682</v>
      </c>
      <c r="S109" s="19">
        <v>44445</v>
      </c>
      <c r="T109" s="7">
        <v>5000000</v>
      </c>
      <c r="U109" s="14"/>
      <c r="V109" s="2">
        <v>14335837</v>
      </c>
      <c r="W109" s="2">
        <v>20166667</v>
      </c>
      <c r="X109" s="2"/>
      <c r="Y109" s="2"/>
    </row>
    <row r="110" spans="1:25" ht="15.75" thickBot="1" x14ac:dyDescent="0.3">
      <c r="A110" s="4">
        <v>100</v>
      </c>
      <c r="B110" s="5" t="s">
        <v>244</v>
      </c>
      <c r="C110" s="6" t="s">
        <v>145</v>
      </c>
      <c r="D110" s="27">
        <v>2021</v>
      </c>
      <c r="E110" s="13">
        <v>331</v>
      </c>
      <c r="F110" s="27" t="s">
        <v>17</v>
      </c>
      <c r="G110" s="27" t="s">
        <v>28</v>
      </c>
      <c r="H110" s="27">
        <v>22050000</v>
      </c>
      <c r="I110" s="9">
        <v>41.904761904761905</v>
      </c>
      <c r="J110" s="11" t="s">
        <v>141</v>
      </c>
      <c r="K110" s="2"/>
      <c r="L110" s="2"/>
      <c r="M110" s="2"/>
      <c r="N110" s="2"/>
      <c r="O110" s="2"/>
      <c r="P110" s="27">
        <v>8</v>
      </c>
      <c r="Q110" s="13">
        <v>3</v>
      </c>
      <c r="R110" s="12">
        <v>3000588684</v>
      </c>
      <c r="S110" s="19">
        <v>44445</v>
      </c>
      <c r="T110" s="7">
        <v>3150000</v>
      </c>
      <c r="U110" s="14"/>
      <c r="V110" s="2">
        <v>8929972</v>
      </c>
      <c r="W110" s="2">
        <v>12810000</v>
      </c>
      <c r="X110" s="2"/>
      <c r="Y110" s="2"/>
    </row>
    <row r="111" spans="1:25" ht="15.75" thickBot="1" x14ac:dyDescent="0.3">
      <c r="A111" s="4">
        <v>101</v>
      </c>
      <c r="B111" s="5" t="s">
        <v>245</v>
      </c>
      <c r="C111" s="6" t="s">
        <v>145</v>
      </c>
      <c r="D111" s="27">
        <v>2021</v>
      </c>
      <c r="E111" s="13">
        <v>346</v>
      </c>
      <c r="F111" s="27" t="s">
        <v>17</v>
      </c>
      <c r="G111" s="27" t="s">
        <v>30</v>
      </c>
      <c r="H111" s="27">
        <v>20510000</v>
      </c>
      <c r="I111" s="9">
        <v>36.190477815699658</v>
      </c>
      <c r="J111" s="11" t="s">
        <v>141</v>
      </c>
      <c r="K111" s="2"/>
      <c r="L111" s="2"/>
      <c r="M111" s="2"/>
      <c r="N111" s="2"/>
      <c r="O111" s="2"/>
      <c r="P111" s="27">
        <v>8</v>
      </c>
      <c r="Q111" s="13">
        <v>3</v>
      </c>
      <c r="R111" s="12">
        <v>3000588685</v>
      </c>
      <c r="S111" s="19">
        <v>44445</v>
      </c>
      <c r="T111" s="7">
        <v>2930000</v>
      </c>
      <c r="U111" s="14"/>
      <c r="V111" s="2">
        <v>7173568</v>
      </c>
      <c r="W111" s="2">
        <v>13087333</v>
      </c>
      <c r="X111" s="2"/>
      <c r="Y111" s="2"/>
    </row>
    <row r="112" spans="1:25" ht="15.75" thickBot="1" x14ac:dyDescent="0.3">
      <c r="A112" s="4">
        <v>102</v>
      </c>
      <c r="B112" s="5" t="s">
        <v>246</v>
      </c>
      <c r="C112" s="6" t="s">
        <v>145</v>
      </c>
      <c r="D112" s="27">
        <v>2021</v>
      </c>
      <c r="E112" s="30">
        <v>365</v>
      </c>
      <c r="F112" s="27" t="s">
        <v>17</v>
      </c>
      <c r="G112" s="27" t="s">
        <v>28</v>
      </c>
      <c r="H112" s="27">
        <v>32166666</v>
      </c>
      <c r="I112" s="9">
        <v>37.823836017074321</v>
      </c>
      <c r="J112" s="11" t="s">
        <v>141</v>
      </c>
      <c r="K112" s="2"/>
      <c r="L112" s="2"/>
      <c r="M112" s="2"/>
      <c r="N112" s="2"/>
      <c r="O112" s="2"/>
      <c r="P112" s="27">
        <v>8</v>
      </c>
      <c r="Q112" s="13">
        <v>3</v>
      </c>
      <c r="R112" s="12">
        <v>3000588686</v>
      </c>
      <c r="S112" s="19">
        <v>44445</v>
      </c>
      <c r="T112" s="7">
        <v>5000000</v>
      </c>
      <c r="U112" s="14"/>
      <c r="V112" s="2">
        <v>11758608</v>
      </c>
      <c r="W112" s="2">
        <v>19999999</v>
      </c>
      <c r="X112" s="2"/>
      <c r="Y112" s="2"/>
    </row>
    <row r="113" spans="1:25" ht="15.75" thickBot="1" x14ac:dyDescent="0.3">
      <c r="A113" s="4">
        <v>103</v>
      </c>
      <c r="B113" s="5" t="s">
        <v>247</v>
      </c>
      <c r="C113" s="6" t="s">
        <v>145</v>
      </c>
      <c r="D113" s="27">
        <v>2021</v>
      </c>
      <c r="E113" s="30">
        <v>366</v>
      </c>
      <c r="F113" s="27" t="s">
        <v>17</v>
      </c>
      <c r="G113" s="27" t="s">
        <v>28</v>
      </c>
      <c r="H113" s="27">
        <v>19250000</v>
      </c>
      <c r="I113" s="9">
        <v>37.575755844155843</v>
      </c>
      <c r="J113" s="11" t="s">
        <v>141</v>
      </c>
      <c r="K113" s="2"/>
      <c r="L113" s="2"/>
      <c r="M113" s="2"/>
      <c r="N113" s="2"/>
      <c r="O113" s="2"/>
      <c r="P113" s="27">
        <v>7</v>
      </c>
      <c r="Q113" s="13">
        <v>3</v>
      </c>
      <c r="R113" s="12">
        <v>3000588687</v>
      </c>
      <c r="S113" s="19">
        <v>44445</v>
      </c>
      <c r="T113" s="7">
        <v>3500000</v>
      </c>
      <c r="U113" s="24"/>
      <c r="V113" s="2">
        <v>7008380</v>
      </c>
      <c r="W113" s="2">
        <v>12016667</v>
      </c>
      <c r="X113" s="2"/>
      <c r="Y113" s="2"/>
    </row>
    <row r="114" spans="1:25" ht="15.75" thickBot="1" x14ac:dyDescent="0.3">
      <c r="A114" s="4">
        <v>104</v>
      </c>
      <c r="B114" s="5" t="s">
        <v>248</v>
      </c>
      <c r="C114" s="6" t="s">
        <v>145</v>
      </c>
      <c r="D114" s="27">
        <v>2021</v>
      </c>
      <c r="E114" s="13">
        <v>375</v>
      </c>
      <c r="F114" s="27" t="s">
        <v>17</v>
      </c>
      <c r="G114" s="27" t="s">
        <v>30</v>
      </c>
      <c r="H114" s="27">
        <v>17775333</v>
      </c>
      <c r="I114" s="9">
        <v>24.725275188937388</v>
      </c>
      <c r="J114" s="11" t="s">
        <v>141</v>
      </c>
      <c r="K114" s="2"/>
      <c r="L114" s="2"/>
      <c r="M114" s="2"/>
      <c r="N114" s="2"/>
      <c r="O114" s="2"/>
      <c r="P114" s="27">
        <v>6</v>
      </c>
      <c r="Q114" s="13">
        <v>2</v>
      </c>
      <c r="R114" s="12">
        <v>3000588688</v>
      </c>
      <c r="S114" s="19">
        <v>44445</v>
      </c>
      <c r="T114" s="7">
        <v>2930000</v>
      </c>
      <c r="U114" s="24"/>
      <c r="V114" s="2">
        <v>4269004</v>
      </c>
      <c r="W114" s="2">
        <v>13380333</v>
      </c>
      <c r="X114" s="2"/>
      <c r="Y114" s="2"/>
    </row>
    <row r="115" spans="1:25" ht="15.75" thickBot="1" x14ac:dyDescent="0.3">
      <c r="A115" s="4">
        <v>105</v>
      </c>
      <c r="B115" s="5" t="s">
        <v>249</v>
      </c>
      <c r="C115" s="6" t="s">
        <v>145</v>
      </c>
      <c r="D115" s="27">
        <v>2021</v>
      </c>
      <c r="E115" s="13">
        <v>383</v>
      </c>
      <c r="F115" s="27" t="s">
        <v>17</v>
      </c>
      <c r="G115" s="27" t="s">
        <v>28</v>
      </c>
      <c r="H115" s="27">
        <v>21000000</v>
      </c>
      <c r="I115" s="9">
        <v>26.111109523809521</v>
      </c>
      <c r="J115" s="11" t="s">
        <v>141</v>
      </c>
      <c r="K115" s="2"/>
      <c r="L115" s="2"/>
      <c r="M115" s="2"/>
      <c r="N115" s="2"/>
      <c r="O115" s="2"/>
      <c r="P115" s="27">
        <v>6</v>
      </c>
      <c r="Q115" s="13">
        <v>2</v>
      </c>
      <c r="R115" s="12">
        <v>3000588689</v>
      </c>
      <c r="S115" s="19">
        <v>44445</v>
      </c>
      <c r="T115" s="7">
        <v>3500000</v>
      </c>
      <c r="U115" s="14"/>
      <c r="V115" s="2">
        <v>5299427</v>
      </c>
      <c r="W115" s="2">
        <v>15516667</v>
      </c>
      <c r="X115" s="2"/>
      <c r="Y115" s="2"/>
    </row>
    <row r="116" spans="1:25" ht="15.75" thickBot="1" x14ac:dyDescent="0.3">
      <c r="A116" s="4">
        <v>106</v>
      </c>
      <c r="B116" s="5" t="s">
        <v>250</v>
      </c>
      <c r="C116" s="6" t="s">
        <v>145</v>
      </c>
      <c r="D116" s="27">
        <v>2021</v>
      </c>
      <c r="E116" s="13">
        <v>388</v>
      </c>
      <c r="F116" s="27" t="s">
        <v>17</v>
      </c>
      <c r="G116" s="27" t="s">
        <v>28</v>
      </c>
      <c r="H116" s="27">
        <v>37916666</v>
      </c>
      <c r="I116" s="9">
        <v>30.857143399686038</v>
      </c>
      <c r="J116" s="11" t="s">
        <v>141</v>
      </c>
      <c r="K116" s="2"/>
      <c r="L116" s="2"/>
      <c r="M116" s="2"/>
      <c r="N116" s="2"/>
      <c r="O116" s="2"/>
      <c r="P116" s="27">
        <v>6</v>
      </c>
      <c r="Q116" s="13">
        <v>2</v>
      </c>
      <c r="R116" s="12">
        <v>3000588690</v>
      </c>
      <c r="S116" s="19">
        <v>44445</v>
      </c>
      <c r="T116" s="7">
        <v>6500000</v>
      </c>
      <c r="U116" s="14"/>
      <c r="V116" s="2">
        <v>11265147</v>
      </c>
      <c r="W116" s="2">
        <v>26216666</v>
      </c>
      <c r="X116" s="2"/>
      <c r="Y116" s="2"/>
    </row>
    <row r="117" spans="1:25" ht="15.75" thickBot="1" x14ac:dyDescent="0.3">
      <c r="A117" s="4">
        <v>107</v>
      </c>
      <c r="B117" s="5" t="s">
        <v>251</v>
      </c>
      <c r="C117" s="6" t="s">
        <v>145</v>
      </c>
      <c r="D117" s="27">
        <v>2021</v>
      </c>
      <c r="E117" s="13">
        <v>389</v>
      </c>
      <c r="F117" s="27" t="s">
        <v>17</v>
      </c>
      <c r="G117" s="27" t="s">
        <v>28</v>
      </c>
      <c r="H117" s="27">
        <v>37916666</v>
      </c>
      <c r="I117" s="9">
        <v>30.857143399686038</v>
      </c>
      <c r="J117" s="11" t="s">
        <v>141</v>
      </c>
      <c r="K117" s="2"/>
      <c r="L117" s="2"/>
      <c r="M117" s="2"/>
      <c r="N117" s="2"/>
      <c r="O117" s="2"/>
      <c r="P117" s="27">
        <v>6</v>
      </c>
      <c r="Q117" s="13">
        <v>2</v>
      </c>
      <c r="R117" s="12">
        <v>3000588691</v>
      </c>
      <c r="S117" s="19">
        <v>44445</v>
      </c>
      <c r="T117" s="7">
        <v>6500000</v>
      </c>
      <c r="U117" s="14"/>
      <c r="V117" s="2">
        <v>11236606</v>
      </c>
      <c r="W117" s="2">
        <v>26216666</v>
      </c>
      <c r="X117" s="2"/>
      <c r="Y117" s="2"/>
    </row>
    <row r="118" spans="1:25" ht="15.75" thickBot="1" x14ac:dyDescent="0.3">
      <c r="A118" s="4">
        <v>108</v>
      </c>
      <c r="B118" s="5" t="s">
        <v>252</v>
      </c>
      <c r="C118" s="6" t="s">
        <v>145</v>
      </c>
      <c r="D118" s="27">
        <v>2021</v>
      </c>
      <c r="E118" s="13">
        <v>390</v>
      </c>
      <c r="F118" s="27" t="s">
        <v>17</v>
      </c>
      <c r="G118" s="27" t="s">
        <v>28</v>
      </c>
      <c r="H118" s="27">
        <v>30450000</v>
      </c>
      <c r="I118" s="9">
        <v>31.03448275862069</v>
      </c>
      <c r="J118" s="11" t="s">
        <v>141</v>
      </c>
      <c r="K118" s="2"/>
      <c r="L118" s="2"/>
      <c r="M118" s="2"/>
      <c r="N118" s="2"/>
      <c r="O118" s="2"/>
      <c r="P118" s="27">
        <v>6</v>
      </c>
      <c r="Q118" s="13">
        <v>2</v>
      </c>
      <c r="R118" s="12">
        <v>3000588692</v>
      </c>
      <c r="S118" s="19">
        <v>44445</v>
      </c>
      <c r="T118" s="7">
        <v>5250000</v>
      </c>
      <c r="U118" s="14"/>
      <c r="V118" s="2">
        <v>9127060</v>
      </c>
      <c r="W118" s="2">
        <v>21000000</v>
      </c>
      <c r="X118" s="2"/>
      <c r="Y118" s="2"/>
    </row>
    <row r="119" spans="1:25" ht="15.75" thickBot="1" x14ac:dyDescent="0.3">
      <c r="A119" s="4">
        <v>109</v>
      </c>
      <c r="B119" s="5" t="s">
        <v>253</v>
      </c>
      <c r="C119" s="6" t="s">
        <v>145</v>
      </c>
      <c r="D119" s="27">
        <v>2021</v>
      </c>
      <c r="E119" s="13">
        <v>391</v>
      </c>
      <c r="F119" s="27" t="s">
        <v>17</v>
      </c>
      <c r="G119" s="27" t="s">
        <v>30</v>
      </c>
      <c r="H119" s="27">
        <v>39213333</v>
      </c>
      <c r="I119" s="9">
        <v>31.213873097703782</v>
      </c>
      <c r="J119" s="11" t="s">
        <v>141</v>
      </c>
      <c r="K119" s="2"/>
      <c r="L119" s="2"/>
      <c r="M119" s="2"/>
      <c r="N119" s="2"/>
      <c r="O119" s="2"/>
      <c r="P119" s="27">
        <v>6</v>
      </c>
      <c r="Q119" s="13">
        <v>2</v>
      </c>
      <c r="R119" s="12">
        <v>3000588693</v>
      </c>
      <c r="S119" s="19">
        <v>44445</v>
      </c>
      <c r="T119" s="7">
        <v>6800000</v>
      </c>
      <c r="U119" s="14"/>
      <c r="V119" s="2">
        <v>11598489</v>
      </c>
      <c r="W119" s="2">
        <v>26973333</v>
      </c>
      <c r="X119" s="2"/>
      <c r="Y119" s="2"/>
    </row>
    <row r="120" spans="1:25" ht="15.75" thickBot="1" x14ac:dyDescent="0.3">
      <c r="A120" s="4">
        <v>110</v>
      </c>
      <c r="B120" s="5" t="s">
        <v>254</v>
      </c>
      <c r="C120" s="6" t="s">
        <v>145</v>
      </c>
      <c r="D120" s="27">
        <v>2021</v>
      </c>
      <c r="E120" s="13">
        <v>392</v>
      </c>
      <c r="F120" s="27" t="s">
        <v>17</v>
      </c>
      <c r="G120" s="27" t="s">
        <v>28</v>
      </c>
      <c r="H120" s="27">
        <v>37483333</v>
      </c>
      <c r="I120" s="9">
        <v>30.057804624791508</v>
      </c>
      <c r="J120" s="11" t="s">
        <v>141</v>
      </c>
      <c r="K120" s="2"/>
      <c r="L120" s="2"/>
      <c r="M120" s="2"/>
      <c r="N120" s="2"/>
      <c r="O120" s="2"/>
      <c r="P120" s="27">
        <v>6</v>
      </c>
      <c r="Q120" s="13">
        <v>2</v>
      </c>
      <c r="R120" s="12">
        <v>3000588694</v>
      </c>
      <c r="S120" s="19">
        <v>44445</v>
      </c>
      <c r="T120" s="7">
        <v>6500000</v>
      </c>
      <c r="U120" s="14"/>
      <c r="V120" s="2">
        <v>10725806</v>
      </c>
      <c r="W120" s="2">
        <v>26216666</v>
      </c>
      <c r="X120" s="2"/>
      <c r="Y120" s="2"/>
    </row>
    <row r="121" spans="1:25" ht="15.75" thickBot="1" x14ac:dyDescent="0.3">
      <c r="A121" s="4">
        <v>111</v>
      </c>
      <c r="B121" s="5" t="s">
        <v>255</v>
      </c>
      <c r="C121" s="6" t="s">
        <v>145</v>
      </c>
      <c r="D121" s="27">
        <v>2021</v>
      </c>
      <c r="E121" s="13">
        <v>393</v>
      </c>
      <c r="F121" s="27" t="s">
        <v>17</v>
      </c>
      <c r="G121" s="27" t="s">
        <v>30</v>
      </c>
      <c r="H121" s="27">
        <v>16896333</v>
      </c>
      <c r="I121" s="9">
        <v>30.635836781862668</v>
      </c>
      <c r="J121" s="11" t="s">
        <v>141</v>
      </c>
      <c r="K121" s="2"/>
      <c r="L121" s="2"/>
      <c r="M121" s="2"/>
      <c r="N121" s="2"/>
      <c r="O121" s="2"/>
      <c r="P121" s="27">
        <v>6</v>
      </c>
      <c r="Q121" s="13">
        <v>2</v>
      </c>
      <c r="R121" s="12">
        <v>3000588695</v>
      </c>
      <c r="S121" s="19">
        <v>44445</v>
      </c>
      <c r="T121" s="7">
        <v>2930000</v>
      </c>
      <c r="U121" s="14"/>
      <c r="V121" s="2">
        <v>5002624</v>
      </c>
      <c r="W121" s="2">
        <v>11720000</v>
      </c>
      <c r="X121" s="2"/>
      <c r="Y121" s="2"/>
    </row>
    <row r="122" spans="1:25" ht="15.75" thickBot="1" x14ac:dyDescent="0.3">
      <c r="A122" s="4">
        <v>112</v>
      </c>
      <c r="B122" s="5" t="s">
        <v>256</v>
      </c>
      <c r="C122" s="6" t="s">
        <v>145</v>
      </c>
      <c r="D122" s="27">
        <v>2021</v>
      </c>
      <c r="E122" s="13">
        <v>394</v>
      </c>
      <c r="F122" s="27" t="s">
        <v>17</v>
      </c>
      <c r="G122" s="27" t="s">
        <v>30</v>
      </c>
      <c r="H122" s="27">
        <v>16896333</v>
      </c>
      <c r="I122" s="9">
        <v>30.635836781862668</v>
      </c>
      <c r="J122" s="11" t="s">
        <v>141</v>
      </c>
      <c r="K122" s="2"/>
      <c r="L122" s="2"/>
      <c r="M122" s="2"/>
      <c r="N122" s="2"/>
      <c r="O122" s="2"/>
      <c r="P122" s="27">
        <v>6</v>
      </c>
      <c r="Q122" s="13">
        <v>2</v>
      </c>
      <c r="R122" s="12">
        <v>3000588696</v>
      </c>
      <c r="S122" s="19">
        <v>44445</v>
      </c>
      <c r="T122" s="7">
        <v>2930000</v>
      </c>
      <c r="U122" s="14"/>
      <c r="V122" s="2">
        <v>5027938</v>
      </c>
      <c r="W122" s="2">
        <v>11720000</v>
      </c>
      <c r="X122" s="2"/>
      <c r="Y122" s="2"/>
    </row>
    <row r="123" spans="1:25" ht="15.75" thickBot="1" x14ac:dyDescent="0.3">
      <c r="A123" s="4">
        <v>113</v>
      </c>
      <c r="B123" s="5" t="s">
        <v>257</v>
      </c>
      <c r="C123" s="6" t="s">
        <v>145</v>
      </c>
      <c r="D123" s="27">
        <v>2021</v>
      </c>
      <c r="E123" s="13">
        <v>398</v>
      </c>
      <c r="F123" s="27" t="s">
        <v>17</v>
      </c>
      <c r="G123" s="27" t="s">
        <v>28</v>
      </c>
      <c r="H123" s="27">
        <v>37266667</v>
      </c>
      <c r="I123" s="9">
        <v>30.232558763572818</v>
      </c>
      <c r="J123" s="11" t="s">
        <v>141</v>
      </c>
      <c r="K123" s="2"/>
      <c r="L123" s="2"/>
      <c r="M123" s="2"/>
      <c r="N123" s="2"/>
      <c r="O123" s="2"/>
      <c r="P123" s="27">
        <v>6</v>
      </c>
      <c r="Q123" s="13">
        <v>2</v>
      </c>
      <c r="R123" s="12">
        <v>3000588697</v>
      </c>
      <c r="S123" s="19">
        <v>44445</v>
      </c>
      <c r="T123" s="7">
        <v>6500000</v>
      </c>
      <c r="U123" s="14"/>
      <c r="V123" s="2">
        <v>10751125</v>
      </c>
      <c r="W123" s="2">
        <v>26000000</v>
      </c>
      <c r="X123" s="2"/>
      <c r="Y123" s="2"/>
    </row>
    <row r="124" spans="1:25" ht="15.75" thickBot="1" x14ac:dyDescent="0.3">
      <c r="A124" s="4">
        <v>114</v>
      </c>
      <c r="B124" s="5" t="s">
        <v>258</v>
      </c>
      <c r="C124" s="6" t="s">
        <v>145</v>
      </c>
      <c r="D124" s="27">
        <v>2021</v>
      </c>
      <c r="E124" s="13">
        <v>399</v>
      </c>
      <c r="F124" s="27" t="s">
        <v>17</v>
      </c>
      <c r="G124" s="27" t="s">
        <v>28</v>
      </c>
      <c r="H124" s="27">
        <v>28875000</v>
      </c>
      <c r="I124" s="9">
        <v>25.454545454545453</v>
      </c>
      <c r="J124" s="11" t="s">
        <v>141</v>
      </c>
      <c r="K124" s="2"/>
      <c r="L124" s="2"/>
      <c r="M124" s="2"/>
      <c r="N124" s="2"/>
      <c r="O124" s="2"/>
      <c r="P124" s="27">
        <v>6</v>
      </c>
      <c r="Q124" s="13">
        <v>2</v>
      </c>
      <c r="R124" s="12">
        <v>3000588698</v>
      </c>
      <c r="S124" s="19">
        <v>44445</v>
      </c>
      <c r="T124" s="7">
        <v>5250000</v>
      </c>
      <c r="U124" s="24"/>
      <c r="V124" s="2">
        <v>7103489</v>
      </c>
      <c r="W124" s="2">
        <v>21525000</v>
      </c>
      <c r="X124" s="2"/>
      <c r="Y124" s="2"/>
    </row>
    <row r="125" spans="1:25" ht="15.75" thickBot="1" x14ac:dyDescent="0.3">
      <c r="A125" s="4">
        <v>115</v>
      </c>
      <c r="B125" s="5" t="s">
        <v>259</v>
      </c>
      <c r="C125" s="6" t="s">
        <v>145</v>
      </c>
      <c r="D125" s="27">
        <v>2021</v>
      </c>
      <c r="E125" s="13">
        <v>401</v>
      </c>
      <c r="F125" s="27" t="s">
        <v>17</v>
      </c>
      <c r="G125" s="27" t="s">
        <v>30</v>
      </c>
      <c r="H125" s="27">
        <v>14651000</v>
      </c>
      <c r="I125" s="9">
        <v>25.465838509316768</v>
      </c>
      <c r="J125" s="11" t="s">
        <v>141</v>
      </c>
      <c r="K125" s="2"/>
      <c r="L125" s="2"/>
      <c r="M125" s="2"/>
      <c r="N125" s="2"/>
      <c r="O125" s="2"/>
      <c r="P125" s="27">
        <v>6</v>
      </c>
      <c r="Q125" s="13">
        <v>2</v>
      </c>
      <c r="R125" s="12">
        <v>3000588699</v>
      </c>
      <c r="S125" s="19">
        <v>44445</v>
      </c>
      <c r="T125" s="7">
        <v>2730000</v>
      </c>
      <c r="U125" s="24"/>
      <c r="V125" s="2">
        <v>3605789</v>
      </c>
      <c r="W125" s="2">
        <v>10920000</v>
      </c>
      <c r="X125" s="2"/>
      <c r="Y125" s="2"/>
    </row>
    <row r="126" spans="1:25" ht="15.75" thickBot="1" x14ac:dyDescent="0.3">
      <c r="A126" s="4">
        <v>116</v>
      </c>
      <c r="B126" s="5" t="s">
        <v>260</v>
      </c>
      <c r="C126" s="6" t="s">
        <v>145</v>
      </c>
      <c r="D126" s="27">
        <v>2021</v>
      </c>
      <c r="E126" s="13">
        <v>402</v>
      </c>
      <c r="F126" s="27" t="s">
        <v>17</v>
      </c>
      <c r="G126" s="27" t="s">
        <v>28</v>
      </c>
      <c r="H126" s="27">
        <v>34233333</v>
      </c>
      <c r="I126" s="9">
        <v>22.151897976162591</v>
      </c>
      <c r="J126" s="11" t="s">
        <v>141</v>
      </c>
      <c r="K126" s="2"/>
      <c r="L126" s="2"/>
      <c r="M126" s="2"/>
      <c r="N126" s="2"/>
      <c r="O126" s="2"/>
      <c r="P126" s="27">
        <v>6</v>
      </c>
      <c r="Q126" s="13">
        <v>2</v>
      </c>
      <c r="R126" s="12">
        <v>3000588700</v>
      </c>
      <c r="S126" s="19">
        <v>44445</v>
      </c>
      <c r="T126" s="7">
        <v>6500000</v>
      </c>
      <c r="U126" s="14"/>
      <c r="V126" s="2">
        <v>7182388</v>
      </c>
      <c r="W126" s="2">
        <v>26650000</v>
      </c>
      <c r="X126" s="2"/>
      <c r="Y126" s="2"/>
    </row>
    <row r="127" spans="1:25" ht="15.75" thickBot="1" x14ac:dyDescent="0.3">
      <c r="A127" s="4">
        <v>117</v>
      </c>
      <c r="B127" s="5" t="s">
        <v>261</v>
      </c>
      <c r="C127" s="6" t="s">
        <v>145</v>
      </c>
      <c r="D127" s="27">
        <v>2021</v>
      </c>
      <c r="E127" s="13">
        <v>404</v>
      </c>
      <c r="F127" s="27" t="s">
        <v>17</v>
      </c>
      <c r="G127" s="27" t="s">
        <v>28</v>
      </c>
      <c r="H127" s="27">
        <v>16000000</v>
      </c>
      <c r="I127" s="9">
        <v>21.25</v>
      </c>
      <c r="J127" s="11" t="s">
        <v>141</v>
      </c>
      <c r="K127" s="2"/>
      <c r="L127" s="2"/>
      <c r="M127" s="2"/>
      <c r="N127" s="2"/>
      <c r="O127" s="2"/>
      <c r="P127" s="27">
        <v>6</v>
      </c>
      <c r="Q127" s="13">
        <v>2</v>
      </c>
      <c r="R127" s="12">
        <v>3000588701</v>
      </c>
      <c r="S127" s="19">
        <v>44445</v>
      </c>
      <c r="T127" s="7">
        <v>3000000</v>
      </c>
      <c r="U127" s="14"/>
      <c r="V127" s="2">
        <v>3285962</v>
      </c>
      <c r="W127" s="2">
        <v>12600000</v>
      </c>
      <c r="X127" s="2"/>
      <c r="Y127" s="2"/>
    </row>
    <row r="128" spans="1:25" ht="15.75" thickBot="1" x14ac:dyDescent="0.3">
      <c r="A128" s="4">
        <v>118</v>
      </c>
      <c r="B128" s="5" t="s">
        <v>262</v>
      </c>
      <c r="C128" s="6" t="s">
        <v>145</v>
      </c>
      <c r="D128" s="27">
        <v>2021</v>
      </c>
      <c r="E128" s="13">
        <v>414</v>
      </c>
      <c r="F128" s="27" t="s">
        <v>17</v>
      </c>
      <c r="G128" s="27" t="s">
        <v>28</v>
      </c>
      <c r="H128" s="27">
        <v>15484000</v>
      </c>
      <c r="I128" s="9">
        <v>22.151898734177212</v>
      </c>
      <c r="J128" s="11" t="s">
        <v>141</v>
      </c>
      <c r="K128" s="2"/>
      <c r="L128" s="2"/>
      <c r="M128" s="2"/>
      <c r="N128" s="2"/>
      <c r="O128" s="2"/>
      <c r="P128" s="27">
        <v>6</v>
      </c>
      <c r="Q128" s="13">
        <v>2</v>
      </c>
      <c r="R128" s="12">
        <v>3000588702</v>
      </c>
      <c r="S128" s="19">
        <v>44445</v>
      </c>
      <c r="T128" s="7">
        <v>2940000</v>
      </c>
      <c r="U128" s="14"/>
      <c r="V128" s="2">
        <v>3314894</v>
      </c>
      <c r="W128" s="2">
        <v>12054000</v>
      </c>
      <c r="X128" s="2"/>
      <c r="Y128" s="2"/>
    </row>
    <row r="129" spans="1:25" ht="15.75" thickBot="1" x14ac:dyDescent="0.3">
      <c r="A129" s="4">
        <v>119</v>
      </c>
      <c r="B129" s="5" t="s">
        <v>263</v>
      </c>
      <c r="C129" s="6" t="s">
        <v>145</v>
      </c>
      <c r="D129" s="27">
        <v>2021</v>
      </c>
      <c r="E129" s="13">
        <v>91</v>
      </c>
      <c r="F129" s="27" t="s">
        <v>17</v>
      </c>
      <c r="G129" s="27" t="s">
        <v>28</v>
      </c>
      <c r="H129" s="27">
        <v>36000000</v>
      </c>
      <c r="I129" s="9">
        <v>100</v>
      </c>
      <c r="J129" s="10" t="s">
        <v>143</v>
      </c>
      <c r="K129" s="2"/>
      <c r="L129" s="2"/>
      <c r="M129" s="2"/>
      <c r="N129" s="2"/>
      <c r="O129" s="2"/>
      <c r="P129" s="27">
        <v>7</v>
      </c>
      <c r="Q129" s="13">
        <v>7</v>
      </c>
      <c r="R129" s="12">
        <v>3000597475</v>
      </c>
      <c r="S129" s="19">
        <v>44447</v>
      </c>
      <c r="T129" s="7">
        <v>4400000</v>
      </c>
      <c r="U129" s="14"/>
      <c r="V129" s="2">
        <v>33984628</v>
      </c>
      <c r="W129" s="2">
        <v>0</v>
      </c>
      <c r="X129" s="2"/>
      <c r="Y129" s="2"/>
    </row>
    <row r="130" spans="1:25" ht="15.75" thickBot="1" x14ac:dyDescent="0.3">
      <c r="A130" s="4">
        <v>120</v>
      </c>
      <c r="B130" s="5" t="s">
        <v>264</v>
      </c>
      <c r="C130" s="6" t="s">
        <v>145</v>
      </c>
      <c r="D130" s="27">
        <v>2021</v>
      </c>
      <c r="E130" s="13">
        <v>97</v>
      </c>
      <c r="F130" s="27" t="s">
        <v>17</v>
      </c>
      <c r="G130" s="27" t="s">
        <v>28</v>
      </c>
      <c r="H130" s="27">
        <f>45500000+20800000</f>
        <v>66300000</v>
      </c>
      <c r="I130" s="9">
        <v>60.784313725490193</v>
      </c>
      <c r="J130" s="11" t="s">
        <v>141</v>
      </c>
      <c r="K130" s="2"/>
      <c r="L130" s="2"/>
      <c r="M130" s="2"/>
      <c r="N130" s="2"/>
      <c r="O130" s="2"/>
      <c r="P130" s="27">
        <v>8</v>
      </c>
      <c r="Q130" s="13">
        <v>7</v>
      </c>
      <c r="R130" s="12">
        <v>3000597476</v>
      </c>
      <c r="S130" s="19">
        <v>44447</v>
      </c>
      <c r="T130" s="7">
        <v>6500000</v>
      </c>
      <c r="U130" s="14"/>
      <c r="V130" s="2">
        <v>37806409</v>
      </c>
      <c r="W130" s="2">
        <v>26000000</v>
      </c>
      <c r="X130" s="2"/>
      <c r="Y130" s="2"/>
    </row>
    <row r="131" spans="1:25" ht="15.75" thickBot="1" x14ac:dyDescent="0.3">
      <c r="A131" s="4">
        <v>121</v>
      </c>
      <c r="B131" s="5" t="s">
        <v>265</v>
      </c>
      <c r="C131" s="6" t="s">
        <v>145</v>
      </c>
      <c r="D131" s="27">
        <v>2021</v>
      </c>
      <c r="E131" s="13">
        <v>113</v>
      </c>
      <c r="F131" s="27" t="s">
        <v>17</v>
      </c>
      <c r="G131" s="27" t="s">
        <v>30</v>
      </c>
      <c r="H131" s="27">
        <v>15400000</v>
      </c>
      <c r="I131" s="9">
        <v>69.047616883116874</v>
      </c>
      <c r="J131" s="11" t="s">
        <v>141</v>
      </c>
      <c r="K131" s="2"/>
      <c r="L131" s="2"/>
      <c r="M131" s="2"/>
      <c r="N131" s="2"/>
      <c r="O131" s="2"/>
      <c r="P131" s="27">
        <v>8</v>
      </c>
      <c r="Q131" s="13">
        <v>5</v>
      </c>
      <c r="R131" s="12">
        <v>3000597477</v>
      </c>
      <c r="S131" s="19">
        <v>44447</v>
      </c>
      <c r="T131" s="7">
        <v>2200000</v>
      </c>
      <c r="U131" s="14"/>
      <c r="V131" s="2">
        <v>10276684</v>
      </c>
      <c r="W131" s="2">
        <v>4766667</v>
      </c>
      <c r="X131" s="2"/>
      <c r="Y131" s="2"/>
    </row>
    <row r="132" spans="1:25" ht="15.75" thickBot="1" x14ac:dyDescent="0.3">
      <c r="A132" s="4">
        <v>122</v>
      </c>
      <c r="B132" s="5" t="s">
        <v>266</v>
      </c>
      <c r="C132" s="6" t="s">
        <v>145</v>
      </c>
      <c r="D132" s="27">
        <v>2021</v>
      </c>
      <c r="E132" s="13">
        <v>114</v>
      </c>
      <c r="F132" s="27" t="s">
        <v>17</v>
      </c>
      <c r="G132" s="27" t="s">
        <v>30</v>
      </c>
      <c r="H132" s="27">
        <v>15400000</v>
      </c>
      <c r="I132" s="9">
        <v>69.523811688311682</v>
      </c>
      <c r="J132" s="11" t="s">
        <v>141</v>
      </c>
      <c r="K132" s="2"/>
      <c r="L132" s="2"/>
      <c r="M132" s="2"/>
      <c r="N132" s="2"/>
      <c r="O132" s="2"/>
      <c r="P132" s="27">
        <v>8</v>
      </c>
      <c r="Q132" s="13">
        <v>5</v>
      </c>
      <c r="R132" s="12">
        <v>3000597478</v>
      </c>
      <c r="S132" s="19">
        <v>44447</v>
      </c>
      <c r="T132" s="7">
        <v>2200000</v>
      </c>
      <c r="U132" s="14"/>
      <c r="V132" s="2">
        <v>10347568</v>
      </c>
      <c r="W132" s="2">
        <v>4693333</v>
      </c>
      <c r="X132" s="2"/>
      <c r="Y132" s="2"/>
    </row>
    <row r="133" spans="1:25" ht="15.75" thickBot="1" x14ac:dyDescent="0.3">
      <c r="A133" s="4">
        <v>123</v>
      </c>
      <c r="B133" s="5" t="s">
        <v>267</v>
      </c>
      <c r="C133" s="6" t="s">
        <v>145</v>
      </c>
      <c r="D133" s="27">
        <v>2021</v>
      </c>
      <c r="E133" s="13">
        <v>201</v>
      </c>
      <c r="F133" s="27" t="s">
        <v>17</v>
      </c>
      <c r="G133" s="27" t="s">
        <v>28</v>
      </c>
      <c r="H133" s="27">
        <v>29400000</v>
      </c>
      <c r="I133" s="9">
        <v>68.571428571428569</v>
      </c>
      <c r="J133" s="11" t="s">
        <v>141</v>
      </c>
      <c r="K133" s="2"/>
      <c r="L133" s="2"/>
      <c r="M133" s="2"/>
      <c r="N133" s="2"/>
      <c r="O133" s="2"/>
      <c r="P133" s="27">
        <v>8</v>
      </c>
      <c r="Q133" s="13">
        <v>5</v>
      </c>
      <c r="R133" s="12">
        <v>3000597479</v>
      </c>
      <c r="S133" s="19">
        <v>44447</v>
      </c>
      <c r="T133" s="7">
        <v>4200000</v>
      </c>
      <c r="U133" s="24"/>
      <c r="V133" s="2">
        <v>19483462</v>
      </c>
      <c r="W133" s="2">
        <v>9240000</v>
      </c>
      <c r="X133" s="2"/>
      <c r="Y133" s="2"/>
    </row>
    <row r="134" spans="1:25" ht="15.75" thickBot="1" x14ac:dyDescent="0.3">
      <c r="A134" s="4">
        <v>124</v>
      </c>
      <c r="B134" s="5" t="s">
        <v>268</v>
      </c>
      <c r="C134" s="6" t="s">
        <v>145</v>
      </c>
      <c r="D134" s="27">
        <v>2021</v>
      </c>
      <c r="E134" s="13">
        <v>202</v>
      </c>
      <c r="F134" s="27" t="s">
        <v>17</v>
      </c>
      <c r="G134" s="27" t="s">
        <v>28</v>
      </c>
      <c r="H134" s="27">
        <v>22057000</v>
      </c>
      <c r="I134" s="9">
        <v>69.047617536383015</v>
      </c>
      <c r="J134" s="11" t="s">
        <v>141</v>
      </c>
      <c r="K134" s="2"/>
      <c r="L134" s="2"/>
      <c r="M134" s="2"/>
      <c r="N134" s="2"/>
      <c r="O134" s="2"/>
      <c r="P134" s="27">
        <v>8</v>
      </c>
      <c r="Q134" s="13">
        <v>5</v>
      </c>
      <c r="R134" s="12">
        <v>3000597480</v>
      </c>
      <c r="S134" s="19">
        <v>44447</v>
      </c>
      <c r="T134" s="7">
        <v>3151000</v>
      </c>
      <c r="U134" s="24"/>
      <c r="V134" s="2">
        <v>14718918</v>
      </c>
      <c r="W134" s="2">
        <v>6827167</v>
      </c>
      <c r="X134" s="2"/>
      <c r="Y134" s="2"/>
    </row>
    <row r="135" spans="1:25" ht="15.75" thickBot="1" x14ac:dyDescent="0.3">
      <c r="A135" s="4">
        <v>125</v>
      </c>
      <c r="B135" s="5" t="s">
        <v>269</v>
      </c>
      <c r="C135" s="6" t="s">
        <v>145</v>
      </c>
      <c r="D135" s="27">
        <v>2021</v>
      </c>
      <c r="E135" s="13">
        <v>203</v>
      </c>
      <c r="F135" s="27" t="s">
        <v>17</v>
      </c>
      <c r="G135" s="27" t="s">
        <v>28</v>
      </c>
      <c r="H135" s="27">
        <v>29407000</v>
      </c>
      <c r="I135" s="9">
        <v>73.80952494304077</v>
      </c>
      <c r="J135" s="11" t="s">
        <v>141</v>
      </c>
      <c r="K135" s="2"/>
      <c r="L135" s="2"/>
      <c r="M135" s="2"/>
      <c r="N135" s="2"/>
      <c r="O135" s="2"/>
      <c r="P135" s="27">
        <v>8</v>
      </c>
      <c r="Q135" s="13">
        <v>6</v>
      </c>
      <c r="R135" s="12">
        <v>3000597481</v>
      </c>
      <c r="S135" s="19">
        <v>44447</v>
      </c>
      <c r="T135" s="7">
        <v>4201000</v>
      </c>
      <c r="U135" s="14"/>
      <c r="V135" s="2">
        <v>20976765</v>
      </c>
      <c r="W135" s="2">
        <v>7701833</v>
      </c>
      <c r="X135" s="2"/>
      <c r="Y135" s="2"/>
    </row>
    <row r="136" spans="1:25" ht="15.75" thickBot="1" x14ac:dyDescent="0.3">
      <c r="A136" s="4">
        <v>126</v>
      </c>
      <c r="B136" s="5" t="s">
        <v>270</v>
      </c>
      <c r="C136" s="6" t="s">
        <v>145</v>
      </c>
      <c r="D136" s="27">
        <v>2021</v>
      </c>
      <c r="E136" s="13">
        <v>205</v>
      </c>
      <c r="F136" s="27" t="s">
        <v>17</v>
      </c>
      <c r="G136" s="27" t="s">
        <v>30</v>
      </c>
      <c r="H136" s="27">
        <v>19110000</v>
      </c>
      <c r="I136" s="9">
        <v>69.523809523809518</v>
      </c>
      <c r="J136" s="11" t="s">
        <v>141</v>
      </c>
      <c r="K136" s="2"/>
      <c r="L136" s="2"/>
      <c r="M136" s="2"/>
      <c r="N136" s="2"/>
      <c r="O136" s="2"/>
      <c r="P136" s="27">
        <v>8</v>
      </c>
      <c r="Q136" s="13">
        <v>5</v>
      </c>
      <c r="R136" s="12">
        <v>3000597482</v>
      </c>
      <c r="S136" s="19">
        <v>44447</v>
      </c>
      <c r="T136" s="7">
        <v>2730000</v>
      </c>
      <c r="U136" s="14"/>
      <c r="V136" s="2">
        <v>12840401</v>
      </c>
      <c r="W136" s="2">
        <v>5824000</v>
      </c>
      <c r="X136" s="2"/>
      <c r="Y136" s="2"/>
    </row>
    <row r="137" spans="1:25" ht="15.75" thickBot="1" x14ac:dyDescent="0.3">
      <c r="A137" s="4">
        <v>127</v>
      </c>
      <c r="B137" s="5" t="s">
        <v>271</v>
      </c>
      <c r="C137" s="6" t="s">
        <v>145</v>
      </c>
      <c r="D137" s="27">
        <v>2021</v>
      </c>
      <c r="E137" s="13">
        <v>206</v>
      </c>
      <c r="F137" s="27" t="s">
        <v>17</v>
      </c>
      <c r="G137" s="27" t="s">
        <v>30</v>
      </c>
      <c r="H137" s="27">
        <v>13230000</v>
      </c>
      <c r="I137" s="9">
        <v>73.333333333333329</v>
      </c>
      <c r="J137" s="11" t="s">
        <v>141</v>
      </c>
      <c r="K137" s="2"/>
      <c r="L137" s="2"/>
      <c r="M137" s="2"/>
      <c r="N137" s="2"/>
      <c r="O137" s="2"/>
      <c r="P137" s="27">
        <v>8</v>
      </c>
      <c r="Q137" s="13">
        <v>6</v>
      </c>
      <c r="R137" s="12">
        <v>3000597483</v>
      </c>
      <c r="S137" s="19">
        <v>44447</v>
      </c>
      <c r="T137" s="7">
        <v>1890000</v>
      </c>
      <c r="U137" s="14"/>
      <c r="V137" s="2">
        <v>9376596</v>
      </c>
      <c r="W137" s="2">
        <v>3528000</v>
      </c>
      <c r="X137" s="2"/>
      <c r="Y137" s="2"/>
    </row>
    <row r="138" spans="1:25" ht="15.75" thickBot="1" x14ac:dyDescent="0.3">
      <c r="A138" s="4">
        <v>128</v>
      </c>
      <c r="B138" s="5" t="s">
        <v>272</v>
      </c>
      <c r="C138" s="6" t="s">
        <v>145</v>
      </c>
      <c r="D138" s="27">
        <v>2021</v>
      </c>
      <c r="E138" s="13">
        <v>207</v>
      </c>
      <c r="F138" s="27" t="s">
        <v>17</v>
      </c>
      <c r="G138" s="27" t="s">
        <v>30</v>
      </c>
      <c r="H138" s="27">
        <v>13230000</v>
      </c>
      <c r="I138" s="9">
        <v>69.047619047619051</v>
      </c>
      <c r="J138" s="11" t="s">
        <v>141</v>
      </c>
      <c r="K138" s="2"/>
      <c r="L138" s="2"/>
      <c r="M138" s="2"/>
      <c r="N138" s="2"/>
      <c r="O138" s="2"/>
      <c r="P138" s="27">
        <v>8</v>
      </c>
      <c r="Q138" s="13">
        <v>5</v>
      </c>
      <c r="R138" s="12">
        <v>3000597484</v>
      </c>
      <c r="S138" s="19">
        <v>44447</v>
      </c>
      <c r="T138" s="7">
        <v>1890000</v>
      </c>
      <c r="U138" s="14"/>
      <c r="V138" s="2">
        <v>8828610</v>
      </c>
      <c r="W138" s="2">
        <v>4095000</v>
      </c>
      <c r="X138" s="2"/>
      <c r="Y138" s="2"/>
    </row>
    <row r="139" spans="1:25" ht="15.75" thickBot="1" x14ac:dyDescent="0.3">
      <c r="A139" s="4">
        <v>129</v>
      </c>
      <c r="B139" s="5" t="s">
        <v>273</v>
      </c>
      <c r="C139" s="6" t="s">
        <v>145</v>
      </c>
      <c r="D139" s="27">
        <v>2021</v>
      </c>
      <c r="E139" s="13">
        <v>208</v>
      </c>
      <c r="F139" s="27" t="s">
        <v>17</v>
      </c>
      <c r="G139" s="27" t="s">
        <v>28</v>
      </c>
      <c r="H139" s="27">
        <v>22057000</v>
      </c>
      <c r="I139" s="9">
        <v>73.333331822097293</v>
      </c>
      <c r="J139" s="11" t="s">
        <v>141</v>
      </c>
      <c r="K139" s="2"/>
      <c r="L139" s="2"/>
      <c r="M139" s="2"/>
      <c r="N139" s="2"/>
      <c r="O139" s="2"/>
      <c r="P139" s="27">
        <v>8</v>
      </c>
      <c r="Q139" s="13">
        <v>6</v>
      </c>
      <c r="R139" s="12">
        <v>3000597485</v>
      </c>
      <c r="S139" s="19">
        <v>44447</v>
      </c>
      <c r="T139" s="7">
        <v>3151000</v>
      </c>
      <c r="U139" s="14"/>
      <c r="V139" s="2">
        <v>15632442</v>
      </c>
      <c r="W139" s="2">
        <v>5881867</v>
      </c>
      <c r="X139" s="2"/>
      <c r="Y139" s="2"/>
    </row>
    <row r="140" spans="1:25" ht="15.75" thickBot="1" x14ac:dyDescent="0.3">
      <c r="A140" s="4">
        <v>130</v>
      </c>
      <c r="B140" s="5" t="s">
        <v>274</v>
      </c>
      <c r="C140" s="6" t="s">
        <v>145</v>
      </c>
      <c r="D140" s="27">
        <v>2021</v>
      </c>
      <c r="E140" s="13">
        <v>209</v>
      </c>
      <c r="F140" s="27" t="s">
        <v>17</v>
      </c>
      <c r="G140" s="27" t="s">
        <v>28</v>
      </c>
      <c r="H140" s="27">
        <v>22057000</v>
      </c>
      <c r="I140" s="9">
        <v>66.190474679240154</v>
      </c>
      <c r="J140" s="11" t="s">
        <v>141</v>
      </c>
      <c r="K140" s="2"/>
      <c r="L140" s="2"/>
      <c r="M140" s="2"/>
      <c r="N140" s="2"/>
      <c r="O140" s="2"/>
      <c r="P140" s="27">
        <v>8</v>
      </c>
      <c r="Q140" s="13">
        <v>5</v>
      </c>
      <c r="R140" s="12">
        <v>3000597486</v>
      </c>
      <c r="S140" s="19">
        <v>44447</v>
      </c>
      <c r="T140" s="7">
        <v>3151000</v>
      </c>
      <c r="U140" s="14"/>
      <c r="V140" s="2">
        <v>14109718</v>
      </c>
      <c r="W140" s="2">
        <v>7457367</v>
      </c>
      <c r="X140" s="2"/>
      <c r="Y140" s="2"/>
    </row>
    <row r="141" spans="1:25" ht="15.75" thickBot="1" x14ac:dyDescent="0.3">
      <c r="A141" s="4">
        <v>131</v>
      </c>
      <c r="B141" s="5" t="s">
        <v>275</v>
      </c>
      <c r="C141" s="6" t="s">
        <v>145</v>
      </c>
      <c r="D141" s="27">
        <v>2021</v>
      </c>
      <c r="E141" s="13">
        <v>210</v>
      </c>
      <c r="F141" s="27" t="s">
        <v>17</v>
      </c>
      <c r="G141" s="27" t="s">
        <v>28</v>
      </c>
      <c r="H141" s="27">
        <v>22057000</v>
      </c>
      <c r="I141" s="9">
        <v>69.047617536383015</v>
      </c>
      <c r="J141" s="11" t="s">
        <v>141</v>
      </c>
      <c r="K141" s="2"/>
      <c r="L141" s="2"/>
      <c r="M141" s="2"/>
      <c r="N141" s="2"/>
      <c r="O141" s="2"/>
      <c r="P141" s="27">
        <v>8</v>
      </c>
      <c r="Q141" s="13">
        <v>5</v>
      </c>
      <c r="R141" s="12">
        <v>3000597487</v>
      </c>
      <c r="S141" s="19">
        <v>44447</v>
      </c>
      <c r="T141" s="7">
        <v>3151000</v>
      </c>
      <c r="U141" s="14"/>
      <c r="V141" s="2">
        <v>14718860</v>
      </c>
      <c r="W141" s="2">
        <v>6827167</v>
      </c>
      <c r="X141" s="2"/>
      <c r="Y141" s="2"/>
    </row>
    <row r="142" spans="1:25" ht="15.75" thickBot="1" x14ac:dyDescent="0.3">
      <c r="A142" s="4">
        <v>132</v>
      </c>
      <c r="B142" s="5" t="s">
        <v>276</v>
      </c>
      <c r="C142" s="6" t="s">
        <v>145</v>
      </c>
      <c r="D142" s="27">
        <v>2021</v>
      </c>
      <c r="E142" s="13">
        <v>211</v>
      </c>
      <c r="F142" s="27" t="s">
        <v>17</v>
      </c>
      <c r="G142" s="27" t="s">
        <v>28</v>
      </c>
      <c r="H142" s="27">
        <v>29407000</v>
      </c>
      <c r="I142" s="9">
        <v>73.333332199816368</v>
      </c>
      <c r="J142" s="11" t="s">
        <v>141</v>
      </c>
      <c r="K142" s="2"/>
      <c r="L142" s="2"/>
      <c r="M142" s="2"/>
      <c r="N142" s="2"/>
      <c r="O142" s="2"/>
      <c r="P142" s="27">
        <v>8</v>
      </c>
      <c r="Q142" s="13">
        <v>5</v>
      </c>
      <c r="R142" s="12">
        <v>3000597488</v>
      </c>
      <c r="S142" s="19">
        <v>44447</v>
      </c>
      <c r="T142" s="7">
        <v>4201000</v>
      </c>
      <c r="U142" s="14"/>
      <c r="V142" s="2">
        <v>20841525</v>
      </c>
      <c r="W142" s="2">
        <v>7841867</v>
      </c>
      <c r="X142" s="2"/>
      <c r="Y142" s="2"/>
    </row>
    <row r="143" spans="1:25" ht="15.75" thickBot="1" x14ac:dyDescent="0.3">
      <c r="A143" s="4">
        <v>133</v>
      </c>
      <c r="B143" s="5" t="s">
        <v>277</v>
      </c>
      <c r="C143" s="6" t="s">
        <v>145</v>
      </c>
      <c r="D143" s="27">
        <v>2021</v>
      </c>
      <c r="E143" s="13">
        <v>214</v>
      </c>
      <c r="F143" s="27" t="s">
        <v>17</v>
      </c>
      <c r="G143" s="27" t="s">
        <v>28</v>
      </c>
      <c r="H143" s="27">
        <v>22057000</v>
      </c>
      <c r="I143" s="9">
        <v>73.333331822097293</v>
      </c>
      <c r="J143" s="11" t="s">
        <v>141</v>
      </c>
      <c r="K143" s="2"/>
      <c r="L143" s="2"/>
      <c r="M143" s="2"/>
      <c r="N143" s="2"/>
      <c r="O143" s="2"/>
      <c r="P143" s="27">
        <v>8</v>
      </c>
      <c r="Q143" s="13">
        <v>8</v>
      </c>
      <c r="R143" s="12">
        <v>3000597489</v>
      </c>
      <c r="S143" s="19">
        <v>44447</v>
      </c>
      <c r="T143" s="7">
        <v>3151000</v>
      </c>
      <c r="U143" s="14"/>
      <c r="V143" s="2">
        <v>3958913</v>
      </c>
      <c r="W143" s="2">
        <v>5881867</v>
      </c>
      <c r="X143" s="2"/>
      <c r="Y143" s="2"/>
    </row>
    <row r="144" spans="1:25" ht="15.75" thickBot="1" x14ac:dyDescent="0.3">
      <c r="A144" s="4">
        <v>134</v>
      </c>
      <c r="B144" s="5" t="s">
        <v>278</v>
      </c>
      <c r="C144" s="6" t="s">
        <v>145</v>
      </c>
      <c r="D144" s="27">
        <v>2021</v>
      </c>
      <c r="E144" s="13">
        <v>215</v>
      </c>
      <c r="F144" s="27" t="s">
        <v>17</v>
      </c>
      <c r="G144" s="27" t="s">
        <v>28</v>
      </c>
      <c r="H144" s="27">
        <v>22057000</v>
      </c>
      <c r="I144" s="9">
        <v>69.523811035045568</v>
      </c>
      <c r="J144" s="11" t="s">
        <v>141</v>
      </c>
      <c r="K144" s="2"/>
      <c r="L144" s="2"/>
      <c r="M144" s="2"/>
      <c r="N144" s="2"/>
      <c r="O144" s="2"/>
      <c r="P144" s="27">
        <v>8</v>
      </c>
      <c r="Q144" s="13">
        <v>5</v>
      </c>
      <c r="R144" s="12">
        <v>3000597490</v>
      </c>
      <c r="S144" s="19">
        <v>44447</v>
      </c>
      <c r="T144" s="7">
        <v>3151000</v>
      </c>
      <c r="U144" s="14"/>
      <c r="V144" s="2">
        <v>14820371</v>
      </c>
      <c r="W144" s="2">
        <v>6722133</v>
      </c>
      <c r="X144" s="2"/>
      <c r="Y144" s="2"/>
    </row>
    <row r="145" spans="1:25" ht="15.75" thickBot="1" x14ac:dyDescent="0.3">
      <c r="A145" s="4">
        <v>135</v>
      </c>
      <c r="B145" s="5" t="s">
        <v>279</v>
      </c>
      <c r="C145" s="6" t="s">
        <v>145</v>
      </c>
      <c r="D145" s="27">
        <v>2021</v>
      </c>
      <c r="E145" s="13">
        <v>217</v>
      </c>
      <c r="F145" s="27" t="s">
        <v>17</v>
      </c>
      <c r="G145" s="27" t="s">
        <v>28</v>
      </c>
      <c r="H145" s="27">
        <v>22057000</v>
      </c>
      <c r="I145" s="9">
        <v>73.333331822097293</v>
      </c>
      <c r="J145" s="11" t="s">
        <v>141</v>
      </c>
      <c r="K145" s="2"/>
      <c r="L145" s="2"/>
      <c r="M145" s="2"/>
      <c r="N145" s="2"/>
      <c r="O145" s="2"/>
      <c r="P145" s="27">
        <v>8</v>
      </c>
      <c r="Q145" s="13">
        <v>6</v>
      </c>
      <c r="R145" s="12">
        <v>3000597491</v>
      </c>
      <c r="S145" s="19">
        <v>44447</v>
      </c>
      <c r="T145" s="7">
        <v>3151000</v>
      </c>
      <c r="U145" s="14"/>
      <c r="V145" s="2">
        <v>15632306</v>
      </c>
      <c r="W145" s="2">
        <v>5881867</v>
      </c>
      <c r="X145" s="2"/>
      <c r="Y145" s="2"/>
    </row>
    <row r="146" spans="1:25" ht="15.75" thickBot="1" x14ac:dyDescent="0.3">
      <c r="A146" s="4">
        <v>136</v>
      </c>
      <c r="B146" s="5" t="s">
        <v>280</v>
      </c>
      <c r="C146" s="6" t="s">
        <v>145</v>
      </c>
      <c r="D146" s="27">
        <v>2021</v>
      </c>
      <c r="E146" s="13">
        <v>219</v>
      </c>
      <c r="F146" s="27" t="s">
        <v>17</v>
      </c>
      <c r="G146" s="27" t="s">
        <v>28</v>
      </c>
      <c r="H146" s="27">
        <v>22057000</v>
      </c>
      <c r="I146" s="9">
        <v>68.095235072766016</v>
      </c>
      <c r="J146" s="11" t="s">
        <v>141</v>
      </c>
      <c r="K146" s="2"/>
      <c r="L146" s="2"/>
      <c r="M146" s="2"/>
      <c r="N146" s="2"/>
      <c r="O146" s="2"/>
      <c r="P146" s="27">
        <v>8</v>
      </c>
      <c r="Q146" s="13">
        <v>5</v>
      </c>
      <c r="R146" s="12">
        <v>3000597492</v>
      </c>
      <c r="S146" s="19">
        <v>44447</v>
      </c>
      <c r="T146" s="7">
        <v>3151000</v>
      </c>
      <c r="U146" s="14"/>
      <c r="V146" s="2">
        <v>14552446</v>
      </c>
      <c r="W146" s="2">
        <v>7037234</v>
      </c>
      <c r="X146" s="2"/>
      <c r="Y146" s="2"/>
    </row>
    <row r="147" spans="1:25" ht="15.75" thickBot="1" x14ac:dyDescent="0.3">
      <c r="A147" s="4">
        <v>137</v>
      </c>
      <c r="B147" s="5" t="s">
        <v>281</v>
      </c>
      <c r="C147" s="6" t="s">
        <v>145</v>
      </c>
      <c r="D147" s="27">
        <v>2021</v>
      </c>
      <c r="E147" s="13">
        <v>220</v>
      </c>
      <c r="F147" s="27" t="s">
        <v>17</v>
      </c>
      <c r="G147" s="27" t="s">
        <v>28</v>
      </c>
      <c r="H147" s="27">
        <v>22057000</v>
      </c>
      <c r="I147" s="9">
        <v>69.523811035045568</v>
      </c>
      <c r="J147" s="11" t="s">
        <v>141</v>
      </c>
      <c r="K147" s="2"/>
      <c r="L147" s="2"/>
      <c r="M147" s="2"/>
      <c r="N147" s="2"/>
      <c r="O147" s="2"/>
      <c r="P147" s="27">
        <v>8</v>
      </c>
      <c r="Q147" s="13">
        <v>5</v>
      </c>
      <c r="R147" s="12">
        <v>3000597493</v>
      </c>
      <c r="S147" s="19">
        <v>44447</v>
      </c>
      <c r="T147" s="7">
        <v>3151000</v>
      </c>
      <c r="U147" s="14"/>
      <c r="V147" s="2">
        <v>14820293</v>
      </c>
      <c r="W147" s="2">
        <v>6722133</v>
      </c>
      <c r="X147" s="2"/>
      <c r="Y147" s="2"/>
    </row>
    <row r="148" spans="1:25" ht="15.75" thickBot="1" x14ac:dyDescent="0.3">
      <c r="A148" s="4">
        <v>138</v>
      </c>
      <c r="B148" s="5" t="s">
        <v>282</v>
      </c>
      <c r="C148" s="6" t="s">
        <v>145</v>
      </c>
      <c r="D148" s="27">
        <v>2021</v>
      </c>
      <c r="E148" s="13">
        <v>221</v>
      </c>
      <c r="F148" s="27" t="s">
        <v>17</v>
      </c>
      <c r="G148" s="27" t="s">
        <v>28</v>
      </c>
      <c r="H148" s="27">
        <v>22057000</v>
      </c>
      <c r="I148" s="9">
        <v>69.047617536383015</v>
      </c>
      <c r="J148" s="11" t="s">
        <v>141</v>
      </c>
      <c r="K148" s="2"/>
      <c r="L148" s="2"/>
      <c r="M148" s="2"/>
      <c r="N148" s="2"/>
      <c r="O148" s="2"/>
      <c r="P148" s="27">
        <v>8</v>
      </c>
      <c r="Q148" s="13">
        <v>5</v>
      </c>
      <c r="R148" s="12">
        <v>3000597494</v>
      </c>
      <c r="S148" s="19">
        <v>44447</v>
      </c>
      <c r="T148" s="7">
        <v>3151000</v>
      </c>
      <c r="U148" s="14"/>
      <c r="V148" s="2">
        <v>14719054</v>
      </c>
      <c r="W148" s="2">
        <v>6827167</v>
      </c>
      <c r="X148" s="2"/>
      <c r="Y148" s="2"/>
    </row>
    <row r="149" spans="1:25" ht="15.75" thickBot="1" x14ac:dyDescent="0.3">
      <c r="A149" s="4">
        <v>139</v>
      </c>
      <c r="B149" s="5" t="s">
        <v>283</v>
      </c>
      <c r="C149" s="6" t="s">
        <v>145</v>
      </c>
      <c r="D149" s="27">
        <v>2021</v>
      </c>
      <c r="E149" s="13">
        <v>222</v>
      </c>
      <c r="F149" s="27" t="s">
        <v>17</v>
      </c>
      <c r="G149" s="27" t="s">
        <v>28</v>
      </c>
      <c r="H149" s="27">
        <v>22050000</v>
      </c>
      <c r="I149" s="9">
        <v>73.333333333333329</v>
      </c>
      <c r="J149" s="11" t="s">
        <v>141</v>
      </c>
      <c r="K149" s="2"/>
      <c r="L149" s="2"/>
      <c r="M149" s="2"/>
      <c r="N149" s="2"/>
      <c r="O149" s="2"/>
      <c r="P149" s="27">
        <v>8</v>
      </c>
      <c r="Q149" s="13">
        <v>6</v>
      </c>
      <c r="R149" s="12">
        <v>3000597495</v>
      </c>
      <c r="S149" s="19">
        <v>44447</v>
      </c>
      <c r="T149" s="7">
        <v>3150000</v>
      </c>
      <c r="U149" s="14"/>
      <c r="V149" s="2">
        <v>15627691</v>
      </c>
      <c r="W149" s="2">
        <v>5880000</v>
      </c>
      <c r="X149" s="2"/>
      <c r="Y149" s="2"/>
    </row>
    <row r="150" spans="1:25" ht="15.75" thickBot="1" x14ac:dyDescent="0.3">
      <c r="A150" s="4">
        <v>140</v>
      </c>
      <c r="B150" s="5" t="s">
        <v>284</v>
      </c>
      <c r="C150" s="6" t="s">
        <v>145</v>
      </c>
      <c r="D150" s="27">
        <v>2021</v>
      </c>
      <c r="E150" s="13">
        <v>223</v>
      </c>
      <c r="F150" s="27" t="s">
        <v>17</v>
      </c>
      <c r="G150" s="27" t="s">
        <v>28</v>
      </c>
      <c r="H150" s="27">
        <v>22057000</v>
      </c>
      <c r="I150" s="9">
        <v>66.190474679240154</v>
      </c>
      <c r="J150" s="11" t="s">
        <v>141</v>
      </c>
      <c r="K150" s="2"/>
      <c r="L150" s="2"/>
      <c r="M150" s="2"/>
      <c r="N150" s="2"/>
      <c r="O150" s="2"/>
      <c r="P150" s="27">
        <v>8</v>
      </c>
      <c r="Q150" s="13">
        <v>5</v>
      </c>
      <c r="R150" s="12">
        <v>3000597496</v>
      </c>
      <c r="S150" s="19">
        <v>44447</v>
      </c>
      <c r="T150" s="7">
        <v>3151000</v>
      </c>
      <c r="U150" s="14"/>
      <c r="V150" s="2">
        <v>14109679</v>
      </c>
      <c r="W150" s="2">
        <v>7457367</v>
      </c>
      <c r="X150" s="2"/>
      <c r="Y150" s="2"/>
    </row>
    <row r="151" spans="1:25" ht="15.75" thickBot="1" x14ac:dyDescent="0.3">
      <c r="A151" s="4">
        <v>141</v>
      </c>
      <c r="B151" s="5" t="s">
        <v>285</v>
      </c>
      <c r="C151" s="6" t="s">
        <v>145</v>
      </c>
      <c r="D151" s="27">
        <v>2021</v>
      </c>
      <c r="E151" s="13">
        <v>224</v>
      </c>
      <c r="F151" s="27" t="s">
        <v>17</v>
      </c>
      <c r="G151" s="27" t="s">
        <v>28</v>
      </c>
      <c r="H151" s="27">
        <v>22057000</v>
      </c>
      <c r="I151" s="9">
        <v>65.714285714285708</v>
      </c>
      <c r="J151" s="11" t="s">
        <v>141</v>
      </c>
      <c r="K151" s="2"/>
      <c r="L151" s="2"/>
      <c r="M151" s="2"/>
      <c r="N151" s="2"/>
      <c r="O151" s="2"/>
      <c r="P151" s="27">
        <v>8</v>
      </c>
      <c r="Q151" s="13">
        <v>5</v>
      </c>
      <c r="R151" s="12">
        <v>3000597497</v>
      </c>
      <c r="S151" s="19">
        <v>44447</v>
      </c>
      <c r="T151" s="7">
        <v>3151000</v>
      </c>
      <c r="U151" s="14"/>
      <c r="V151" s="2">
        <v>14008209</v>
      </c>
      <c r="W151" s="2">
        <v>7562400</v>
      </c>
      <c r="X151" s="2"/>
      <c r="Y151" s="2"/>
    </row>
    <row r="152" spans="1:25" ht="15.75" thickBot="1" x14ac:dyDescent="0.3">
      <c r="A152" s="4">
        <v>142</v>
      </c>
      <c r="B152" s="5" t="s">
        <v>286</v>
      </c>
      <c r="C152" s="6" t="s">
        <v>145</v>
      </c>
      <c r="D152" s="27">
        <v>2021</v>
      </c>
      <c r="E152" s="13">
        <v>225</v>
      </c>
      <c r="F152" s="27" t="s">
        <v>17</v>
      </c>
      <c r="G152" s="27" t="s">
        <v>28</v>
      </c>
      <c r="H152" s="27">
        <v>22057000</v>
      </c>
      <c r="I152" s="9">
        <v>65.714285714285708</v>
      </c>
      <c r="J152" s="11" t="s">
        <v>141</v>
      </c>
      <c r="K152" s="2"/>
      <c r="L152" s="2"/>
      <c r="M152" s="2"/>
      <c r="N152" s="2"/>
      <c r="O152" s="2"/>
      <c r="P152" s="27">
        <v>8</v>
      </c>
      <c r="Q152" s="13">
        <v>5</v>
      </c>
      <c r="R152" s="12">
        <v>3000597498</v>
      </c>
      <c r="S152" s="19">
        <v>44447</v>
      </c>
      <c r="T152" s="7">
        <v>3151000</v>
      </c>
      <c r="U152" s="14"/>
      <c r="V152" s="2">
        <v>14008170</v>
      </c>
      <c r="W152" s="2">
        <v>7562400</v>
      </c>
      <c r="X152" s="2"/>
      <c r="Y152" s="2"/>
    </row>
    <row r="153" spans="1:25" ht="15.75" thickBot="1" x14ac:dyDescent="0.3">
      <c r="A153" s="4">
        <v>143</v>
      </c>
      <c r="B153" s="5" t="s">
        <v>287</v>
      </c>
      <c r="C153" s="6" t="s">
        <v>145</v>
      </c>
      <c r="D153" s="27">
        <v>2021</v>
      </c>
      <c r="E153" s="13">
        <v>229</v>
      </c>
      <c r="F153" s="27" t="s">
        <v>17</v>
      </c>
      <c r="G153" s="27" t="s">
        <v>28</v>
      </c>
      <c r="H153" s="27">
        <v>35000000</v>
      </c>
      <c r="I153" s="9">
        <v>68.571428571428569</v>
      </c>
      <c r="J153" s="11" t="s">
        <v>141</v>
      </c>
      <c r="K153" s="2"/>
      <c r="L153" s="2"/>
      <c r="M153" s="2"/>
      <c r="N153" s="2"/>
      <c r="O153" s="2"/>
      <c r="P153" s="27">
        <v>8</v>
      </c>
      <c r="Q153" s="13">
        <v>5</v>
      </c>
      <c r="R153" s="12">
        <v>3000597499</v>
      </c>
      <c r="S153" s="19">
        <v>44447</v>
      </c>
      <c r="T153" s="7">
        <v>5000000</v>
      </c>
      <c r="U153" s="14"/>
      <c r="V153" s="2">
        <v>23242680</v>
      </c>
      <c r="W153" s="2">
        <v>11000000</v>
      </c>
      <c r="X153" s="2"/>
      <c r="Y153" s="2"/>
    </row>
    <row r="154" spans="1:25" ht="15.75" thickBot="1" x14ac:dyDescent="0.3">
      <c r="A154" s="4">
        <v>144</v>
      </c>
      <c r="B154" s="5" t="s">
        <v>288</v>
      </c>
      <c r="C154" s="6" t="s">
        <v>145</v>
      </c>
      <c r="D154" s="27">
        <v>2021</v>
      </c>
      <c r="E154" s="13">
        <v>236</v>
      </c>
      <c r="F154" s="27" t="s">
        <v>17</v>
      </c>
      <c r="G154" s="27" t="s">
        <v>28</v>
      </c>
      <c r="H154" s="27">
        <v>22050000</v>
      </c>
      <c r="I154" s="9">
        <v>66.19047619047619</v>
      </c>
      <c r="J154" s="11" t="s">
        <v>141</v>
      </c>
      <c r="K154" s="2"/>
      <c r="L154" s="2"/>
      <c r="M154" s="2"/>
      <c r="N154" s="2"/>
      <c r="O154" s="2"/>
      <c r="P154" s="27">
        <v>8</v>
      </c>
      <c r="Q154" s="13">
        <v>5</v>
      </c>
      <c r="R154" s="12">
        <v>3000597500</v>
      </c>
      <c r="S154" s="19">
        <v>44447</v>
      </c>
      <c r="T154" s="7">
        <v>3150000</v>
      </c>
      <c r="U154" s="14"/>
      <c r="V154" s="2">
        <v>14105522</v>
      </c>
      <c r="W154" s="2">
        <v>7455000</v>
      </c>
      <c r="X154" s="2"/>
      <c r="Y154" s="2"/>
    </row>
    <row r="155" spans="1:25" ht="15.75" thickBot="1" x14ac:dyDescent="0.3">
      <c r="A155" s="4">
        <v>145</v>
      </c>
      <c r="B155" s="5" t="s">
        <v>289</v>
      </c>
      <c r="C155" s="6" t="s">
        <v>145</v>
      </c>
      <c r="D155" s="27">
        <v>2021</v>
      </c>
      <c r="E155" s="13">
        <v>241</v>
      </c>
      <c r="F155" s="27" t="s">
        <v>17</v>
      </c>
      <c r="G155" s="27" t="s">
        <v>28</v>
      </c>
      <c r="H155" s="27">
        <v>22057000</v>
      </c>
      <c r="I155" s="9">
        <v>66.190474679240154</v>
      </c>
      <c r="J155" s="11" t="s">
        <v>141</v>
      </c>
      <c r="K155" s="2"/>
      <c r="L155" s="2"/>
      <c r="M155" s="2"/>
      <c r="N155" s="2"/>
      <c r="O155" s="2"/>
      <c r="P155" s="27">
        <v>8</v>
      </c>
      <c r="Q155" s="13">
        <v>5</v>
      </c>
      <c r="R155" s="12">
        <v>3000597501</v>
      </c>
      <c r="S155" s="19">
        <v>44447</v>
      </c>
      <c r="T155" s="7">
        <v>3151000</v>
      </c>
      <c r="U155" s="14"/>
      <c r="V155" s="2">
        <v>14109679</v>
      </c>
      <c r="W155" s="2">
        <v>7457367</v>
      </c>
      <c r="X155" s="2"/>
      <c r="Y155" s="2"/>
    </row>
    <row r="156" spans="1:25" ht="15.75" thickBot="1" x14ac:dyDescent="0.3">
      <c r="A156" s="4">
        <v>146</v>
      </c>
      <c r="B156" s="5" t="s">
        <v>290</v>
      </c>
      <c r="C156" s="6" t="s">
        <v>145</v>
      </c>
      <c r="D156" s="27">
        <v>2021</v>
      </c>
      <c r="E156" s="13">
        <v>242</v>
      </c>
      <c r="F156" s="27" t="s">
        <v>17</v>
      </c>
      <c r="G156" s="27" t="s">
        <v>28</v>
      </c>
      <c r="H156" s="27">
        <v>22050000</v>
      </c>
      <c r="I156" s="9">
        <v>65.238095238095241</v>
      </c>
      <c r="J156" s="11" t="s">
        <v>141</v>
      </c>
      <c r="K156" s="2"/>
      <c r="L156" s="2"/>
      <c r="M156" s="2"/>
      <c r="N156" s="2"/>
      <c r="O156" s="2"/>
      <c r="P156" s="27">
        <v>8</v>
      </c>
      <c r="Q156" s="13">
        <v>5</v>
      </c>
      <c r="R156" s="12">
        <v>3000597502</v>
      </c>
      <c r="S156" s="19">
        <v>44447</v>
      </c>
      <c r="T156" s="7">
        <v>3150000</v>
      </c>
      <c r="U156" s="14"/>
      <c r="V156" s="2">
        <v>13902560</v>
      </c>
      <c r="W156" s="2">
        <v>7665000</v>
      </c>
      <c r="X156" s="2"/>
      <c r="Y156" s="2"/>
    </row>
    <row r="157" spans="1:25" ht="15.75" thickBot="1" x14ac:dyDescent="0.3">
      <c r="A157" s="4">
        <v>147</v>
      </c>
      <c r="B157" s="5" t="s">
        <v>291</v>
      </c>
      <c r="C157" s="6" t="s">
        <v>145</v>
      </c>
      <c r="D157" s="27">
        <v>2021</v>
      </c>
      <c r="E157" s="13">
        <v>245</v>
      </c>
      <c r="F157" s="27" t="s">
        <v>17</v>
      </c>
      <c r="G157" s="27" t="s">
        <v>28</v>
      </c>
      <c r="H157" s="27">
        <v>35000000</v>
      </c>
      <c r="I157" s="9">
        <v>64.285714285714292</v>
      </c>
      <c r="J157" s="11" t="s">
        <v>141</v>
      </c>
      <c r="K157" s="2"/>
      <c r="L157" s="2"/>
      <c r="M157" s="2"/>
      <c r="N157" s="2"/>
      <c r="O157" s="2"/>
      <c r="P157" s="27">
        <v>8</v>
      </c>
      <c r="Q157" s="13">
        <v>5</v>
      </c>
      <c r="R157" s="12">
        <v>3000597503</v>
      </c>
      <c r="S157" s="19">
        <v>44447</v>
      </c>
      <c r="T157" s="7">
        <v>5000000</v>
      </c>
      <c r="U157" s="14"/>
      <c r="V157" s="2">
        <v>21745363</v>
      </c>
      <c r="W157" s="2">
        <v>12500000</v>
      </c>
      <c r="X157" s="2"/>
      <c r="Y157" s="2"/>
    </row>
    <row r="158" spans="1:25" ht="15.75" thickBot="1" x14ac:dyDescent="0.3">
      <c r="A158" s="4">
        <v>148</v>
      </c>
      <c r="B158" s="5" t="s">
        <v>292</v>
      </c>
      <c r="C158" s="6" t="s">
        <v>145</v>
      </c>
      <c r="D158" s="27">
        <v>2021</v>
      </c>
      <c r="E158" s="13">
        <v>246</v>
      </c>
      <c r="F158" s="27" t="s">
        <v>17</v>
      </c>
      <c r="G158" s="27" t="s">
        <v>28</v>
      </c>
      <c r="H158" s="27">
        <v>22057000</v>
      </c>
      <c r="I158" s="9">
        <v>66.190474679240154</v>
      </c>
      <c r="J158" s="11" t="s">
        <v>141</v>
      </c>
      <c r="K158" s="2"/>
      <c r="L158" s="2"/>
      <c r="M158" s="2"/>
      <c r="N158" s="2"/>
      <c r="O158" s="2"/>
      <c r="P158" s="27">
        <v>8</v>
      </c>
      <c r="Q158" s="13">
        <v>5</v>
      </c>
      <c r="R158" s="12">
        <v>3000597504</v>
      </c>
      <c r="S158" s="19">
        <v>44447</v>
      </c>
      <c r="T158" s="7">
        <v>3151000</v>
      </c>
      <c r="U158" s="14"/>
      <c r="V158" s="2">
        <v>14109679</v>
      </c>
      <c r="W158" s="2">
        <v>7457367</v>
      </c>
      <c r="X158" s="2"/>
      <c r="Y158" s="2"/>
    </row>
    <row r="159" spans="1:25" ht="15.75" thickBot="1" x14ac:dyDescent="0.3">
      <c r="A159" s="4">
        <v>149</v>
      </c>
      <c r="B159" s="5" t="s">
        <v>293</v>
      </c>
      <c r="C159" s="6" t="s">
        <v>145</v>
      </c>
      <c r="D159" s="27">
        <v>2021</v>
      </c>
      <c r="E159" s="13">
        <v>248</v>
      </c>
      <c r="F159" s="27" t="s">
        <v>17</v>
      </c>
      <c r="G159" s="27" t="s">
        <v>28</v>
      </c>
      <c r="H159" s="27">
        <v>28000000</v>
      </c>
      <c r="I159" s="9">
        <v>65.238096428571424</v>
      </c>
      <c r="J159" s="11" t="s">
        <v>141</v>
      </c>
      <c r="K159" s="2"/>
      <c r="L159" s="2"/>
      <c r="M159" s="2"/>
      <c r="N159" s="2"/>
      <c r="O159" s="2"/>
      <c r="P159" s="27">
        <v>8</v>
      </c>
      <c r="Q159" s="13">
        <v>5</v>
      </c>
      <c r="R159" s="12">
        <v>3000597505</v>
      </c>
      <c r="S159" s="19">
        <v>44447</v>
      </c>
      <c r="T159" s="7">
        <v>4000000</v>
      </c>
      <c r="U159" s="14"/>
      <c r="V159" s="2">
        <v>17654020</v>
      </c>
      <c r="W159" s="2">
        <v>9733333</v>
      </c>
      <c r="X159" s="2"/>
      <c r="Y159" s="2"/>
    </row>
    <row r="160" spans="1:25" ht="15.75" thickBot="1" x14ac:dyDescent="0.3">
      <c r="A160" s="4">
        <v>150</v>
      </c>
      <c r="B160" s="5" t="s">
        <v>294</v>
      </c>
      <c r="C160" s="6" t="s">
        <v>145</v>
      </c>
      <c r="D160" s="27">
        <v>2021</v>
      </c>
      <c r="E160" s="13">
        <v>251</v>
      </c>
      <c r="F160" s="27" t="s">
        <v>17</v>
      </c>
      <c r="G160" s="27" t="s">
        <v>28</v>
      </c>
      <c r="H160" s="27">
        <v>29050000</v>
      </c>
      <c r="I160" s="9">
        <v>64.285714285714292</v>
      </c>
      <c r="J160" s="11" t="s">
        <v>141</v>
      </c>
      <c r="K160" s="2"/>
      <c r="L160" s="2"/>
      <c r="M160" s="2"/>
      <c r="N160" s="2"/>
      <c r="O160" s="2"/>
      <c r="P160" s="27">
        <v>8</v>
      </c>
      <c r="Q160" s="13">
        <v>5</v>
      </c>
      <c r="R160" s="12">
        <v>3000597506</v>
      </c>
      <c r="S160" s="19">
        <v>44447</v>
      </c>
      <c r="T160" s="7">
        <v>4150000</v>
      </c>
      <c r="U160" s="14"/>
      <c r="V160" s="2">
        <v>17774280</v>
      </c>
      <c r="W160" s="2">
        <v>10375000</v>
      </c>
      <c r="X160" s="2"/>
      <c r="Y160" s="2"/>
    </row>
    <row r="161" spans="1:25" ht="15.75" thickBot="1" x14ac:dyDescent="0.3">
      <c r="A161" s="4">
        <v>151</v>
      </c>
      <c r="B161" s="5" t="s">
        <v>295</v>
      </c>
      <c r="C161" s="6" t="s">
        <v>145</v>
      </c>
      <c r="D161" s="27">
        <v>2021</v>
      </c>
      <c r="E161" s="13">
        <v>252</v>
      </c>
      <c r="F161" s="27" t="s">
        <v>17</v>
      </c>
      <c r="G161" s="27" t="s">
        <v>28</v>
      </c>
      <c r="H161" s="27">
        <v>24500000</v>
      </c>
      <c r="I161" s="9">
        <v>64.761906122448977</v>
      </c>
      <c r="J161" s="11" t="s">
        <v>141</v>
      </c>
      <c r="K161" s="2"/>
      <c r="L161" s="2"/>
      <c r="M161" s="2"/>
      <c r="N161" s="2"/>
      <c r="O161" s="2"/>
      <c r="P161" s="27">
        <v>8</v>
      </c>
      <c r="Q161" s="13">
        <v>5</v>
      </c>
      <c r="R161" s="12">
        <v>3000597507</v>
      </c>
      <c r="S161" s="19">
        <v>44447</v>
      </c>
      <c r="T161" s="7">
        <v>3500000</v>
      </c>
      <c r="U161" s="14"/>
      <c r="V161" s="2">
        <v>15334510</v>
      </c>
      <c r="W161" s="2">
        <v>8633333</v>
      </c>
      <c r="X161" s="2"/>
      <c r="Y161" s="2"/>
    </row>
    <row r="162" spans="1:25" ht="15.75" thickBot="1" x14ac:dyDescent="0.3">
      <c r="A162" s="4">
        <v>152</v>
      </c>
      <c r="B162" s="5" t="s">
        <v>296</v>
      </c>
      <c r="C162" s="6" t="s">
        <v>145</v>
      </c>
      <c r="D162" s="27">
        <v>2021</v>
      </c>
      <c r="E162" s="13">
        <v>255</v>
      </c>
      <c r="F162" s="27" t="s">
        <v>17</v>
      </c>
      <c r="G162" s="27" t="s">
        <v>28</v>
      </c>
      <c r="H162" s="27">
        <v>29400000</v>
      </c>
      <c r="I162" s="9">
        <v>64.285714285714292</v>
      </c>
      <c r="J162" s="11" t="s">
        <v>141</v>
      </c>
      <c r="K162" s="2"/>
      <c r="L162" s="2"/>
      <c r="M162" s="2"/>
      <c r="N162" s="2"/>
      <c r="O162" s="2"/>
      <c r="P162" s="27">
        <v>8</v>
      </c>
      <c r="Q162" s="13">
        <v>5</v>
      </c>
      <c r="R162" s="12">
        <v>3000597508</v>
      </c>
      <c r="S162" s="19">
        <v>44447</v>
      </c>
      <c r="T162" s="7">
        <v>4200000</v>
      </c>
      <c r="U162" s="14"/>
      <c r="V162" s="2">
        <v>18266004</v>
      </c>
      <c r="W162" s="2">
        <v>10500000</v>
      </c>
      <c r="X162" s="2"/>
      <c r="Y162" s="2"/>
    </row>
    <row r="163" spans="1:25" ht="15.75" thickBot="1" x14ac:dyDescent="0.3">
      <c r="A163" s="4">
        <v>153</v>
      </c>
      <c r="B163" s="5" t="s">
        <v>297</v>
      </c>
      <c r="C163" s="6" t="s">
        <v>145</v>
      </c>
      <c r="D163" s="27">
        <v>2021</v>
      </c>
      <c r="E163" s="13">
        <v>258</v>
      </c>
      <c r="F163" s="27" t="s">
        <v>17</v>
      </c>
      <c r="G163" s="27" t="s">
        <v>28</v>
      </c>
      <c r="H163" s="27">
        <v>31500000</v>
      </c>
      <c r="I163" s="9">
        <v>58.571428571428577</v>
      </c>
      <c r="J163" s="11" t="s">
        <v>141</v>
      </c>
      <c r="K163" s="2"/>
      <c r="L163" s="2"/>
      <c r="M163" s="2"/>
      <c r="N163" s="2"/>
      <c r="O163" s="2"/>
      <c r="P163" s="27">
        <v>8</v>
      </c>
      <c r="Q163" s="13">
        <v>5</v>
      </c>
      <c r="R163" s="12">
        <v>3000597509</v>
      </c>
      <c r="S163" s="19">
        <v>44447</v>
      </c>
      <c r="T163" s="7">
        <v>4500000</v>
      </c>
      <c r="U163" s="14"/>
      <c r="V163" s="2">
        <v>17831206</v>
      </c>
      <c r="W163" s="2">
        <v>13050000</v>
      </c>
      <c r="X163" s="2"/>
      <c r="Y163" s="2"/>
    </row>
    <row r="164" spans="1:25" ht="15.75" thickBot="1" x14ac:dyDescent="0.3">
      <c r="A164" s="4">
        <v>154</v>
      </c>
      <c r="B164" s="5" t="s">
        <v>298</v>
      </c>
      <c r="C164" s="6" t="s">
        <v>145</v>
      </c>
      <c r="D164" s="27">
        <v>2021</v>
      </c>
      <c r="E164" s="13">
        <v>259</v>
      </c>
      <c r="F164" s="27" t="s">
        <v>17</v>
      </c>
      <c r="G164" s="27" t="s">
        <v>28</v>
      </c>
      <c r="H164" s="27">
        <v>22050000</v>
      </c>
      <c r="I164" s="9">
        <v>62.857142857142854</v>
      </c>
      <c r="J164" s="11" t="s">
        <v>141</v>
      </c>
      <c r="K164" s="2"/>
      <c r="L164" s="2"/>
      <c r="M164" s="2"/>
      <c r="N164" s="2"/>
      <c r="O164" s="2"/>
      <c r="P164" s="27">
        <v>8</v>
      </c>
      <c r="Q164" s="13">
        <v>5</v>
      </c>
      <c r="R164" s="12">
        <v>3000597510</v>
      </c>
      <c r="S164" s="19">
        <v>44447</v>
      </c>
      <c r="T164" s="7">
        <v>3150000</v>
      </c>
      <c r="U164" s="14"/>
      <c r="V164" s="2">
        <v>13380967</v>
      </c>
      <c r="W164" s="2">
        <v>8190000</v>
      </c>
      <c r="X164" s="2"/>
      <c r="Y164" s="2"/>
    </row>
    <row r="165" spans="1:25" ht="15.75" thickBot="1" x14ac:dyDescent="0.3">
      <c r="A165" s="4">
        <v>155</v>
      </c>
      <c r="B165" s="5" t="s">
        <v>299</v>
      </c>
      <c r="C165" s="6" t="s">
        <v>145</v>
      </c>
      <c r="D165" s="27">
        <v>2021</v>
      </c>
      <c r="E165" s="13">
        <v>261</v>
      </c>
      <c r="F165" s="27" t="s">
        <v>17</v>
      </c>
      <c r="G165" s="27" t="s">
        <v>28</v>
      </c>
      <c r="H165" s="27">
        <v>22057000</v>
      </c>
      <c r="I165" s="9">
        <v>62.857142857142854</v>
      </c>
      <c r="J165" s="11" t="s">
        <v>141</v>
      </c>
      <c r="K165" s="2"/>
      <c r="L165" s="2"/>
      <c r="M165" s="2"/>
      <c r="N165" s="2"/>
      <c r="O165" s="2"/>
      <c r="P165" s="27">
        <v>8</v>
      </c>
      <c r="Q165" s="13">
        <v>5</v>
      </c>
      <c r="R165" s="12">
        <v>3000597511</v>
      </c>
      <c r="S165" s="19">
        <v>44447</v>
      </c>
      <c r="T165" s="7">
        <v>3151000</v>
      </c>
      <c r="U165" s="14"/>
      <c r="V165" s="2">
        <v>13433023</v>
      </c>
      <c r="W165" s="2">
        <v>8192600</v>
      </c>
      <c r="X165" s="2"/>
      <c r="Y165" s="2"/>
    </row>
    <row r="166" spans="1:25" ht="15.75" thickBot="1" x14ac:dyDescent="0.3">
      <c r="A166" s="4">
        <v>156</v>
      </c>
      <c r="B166" s="5" t="s">
        <v>300</v>
      </c>
      <c r="C166" s="6" t="s">
        <v>145</v>
      </c>
      <c r="D166" s="27">
        <v>2021</v>
      </c>
      <c r="E166" s="13">
        <v>262</v>
      </c>
      <c r="F166" s="27" t="s">
        <v>17</v>
      </c>
      <c r="G166" s="27" t="s">
        <v>28</v>
      </c>
      <c r="H166" s="27">
        <v>22057000</v>
      </c>
      <c r="I166" s="9">
        <v>62.380949358480301</v>
      </c>
      <c r="J166" s="11" t="s">
        <v>141</v>
      </c>
      <c r="K166" s="2"/>
      <c r="L166" s="2"/>
      <c r="M166" s="2"/>
      <c r="N166" s="2"/>
      <c r="O166" s="2"/>
      <c r="P166" s="27">
        <v>8</v>
      </c>
      <c r="Q166" s="13">
        <v>6</v>
      </c>
      <c r="R166" s="12">
        <v>3000597512</v>
      </c>
      <c r="S166" s="19">
        <v>44447</v>
      </c>
      <c r="T166" s="7">
        <v>3151000</v>
      </c>
      <c r="U166" s="14"/>
      <c r="V166" s="2">
        <v>13297742</v>
      </c>
      <c r="W166" s="2">
        <v>8297634</v>
      </c>
      <c r="X166" s="2"/>
      <c r="Y166" s="2"/>
    </row>
    <row r="167" spans="1:25" ht="15.75" thickBot="1" x14ac:dyDescent="0.3">
      <c r="A167" s="4">
        <v>157</v>
      </c>
      <c r="B167" s="5" t="s">
        <v>301</v>
      </c>
      <c r="C167" s="6" t="s">
        <v>145</v>
      </c>
      <c r="D167" s="27">
        <v>2021</v>
      </c>
      <c r="E167" s="13">
        <v>263</v>
      </c>
      <c r="F167" s="27" t="s">
        <v>17</v>
      </c>
      <c r="G167" s="27" t="s">
        <v>28</v>
      </c>
      <c r="H167" s="27">
        <v>22057000</v>
      </c>
      <c r="I167" s="9">
        <v>60.952382463616992</v>
      </c>
      <c r="J167" s="11" t="s">
        <v>141</v>
      </c>
      <c r="K167" s="2"/>
      <c r="L167" s="2"/>
      <c r="M167" s="2"/>
      <c r="N167" s="2"/>
      <c r="O167" s="2"/>
      <c r="P167" s="27">
        <v>8</v>
      </c>
      <c r="Q167" s="13">
        <v>5</v>
      </c>
      <c r="R167" s="12">
        <v>3000597513</v>
      </c>
      <c r="S167" s="19">
        <v>44447</v>
      </c>
      <c r="T167" s="7">
        <v>3151000</v>
      </c>
      <c r="U167" s="14"/>
      <c r="V167" s="2">
        <v>12993372</v>
      </c>
      <c r="W167" s="2">
        <v>8612733</v>
      </c>
      <c r="X167" s="2"/>
      <c r="Y167" s="2"/>
    </row>
    <row r="168" spans="1:25" ht="15.75" thickBot="1" x14ac:dyDescent="0.3">
      <c r="A168" s="4">
        <v>158</v>
      </c>
      <c r="B168" s="5" t="s">
        <v>302</v>
      </c>
      <c r="C168" s="6" t="s">
        <v>145</v>
      </c>
      <c r="D168" s="27">
        <v>2021</v>
      </c>
      <c r="E168" s="13">
        <v>267</v>
      </c>
      <c r="F168" s="27" t="s">
        <v>17</v>
      </c>
      <c r="G168" s="27" t="s">
        <v>30</v>
      </c>
      <c r="H168" s="27">
        <v>13230000</v>
      </c>
      <c r="I168" s="9">
        <v>61.428571428571431</v>
      </c>
      <c r="J168" s="11" t="s">
        <v>141</v>
      </c>
      <c r="K168" s="2"/>
      <c r="L168" s="2"/>
      <c r="M168" s="2"/>
      <c r="N168" s="2"/>
      <c r="O168" s="2"/>
      <c r="P168" s="27">
        <v>8</v>
      </c>
      <c r="Q168" s="13">
        <v>6</v>
      </c>
      <c r="R168" s="12">
        <v>3000597514</v>
      </c>
      <c r="S168" s="19">
        <v>44447</v>
      </c>
      <c r="T168" s="7">
        <v>1890000</v>
      </c>
      <c r="U168" s="14"/>
      <c r="V168" s="2">
        <v>7854427</v>
      </c>
      <c r="W168" s="2">
        <v>5103000</v>
      </c>
      <c r="X168" s="2"/>
      <c r="Y168" s="2"/>
    </row>
    <row r="169" spans="1:25" ht="15.75" thickBot="1" x14ac:dyDescent="0.3">
      <c r="A169" s="4">
        <v>159</v>
      </c>
      <c r="B169" s="5" t="s">
        <v>303</v>
      </c>
      <c r="C169" s="6" t="s">
        <v>145</v>
      </c>
      <c r="D169" s="27">
        <v>2021</v>
      </c>
      <c r="E169" s="13">
        <v>269</v>
      </c>
      <c r="F169" s="27" t="s">
        <v>17</v>
      </c>
      <c r="G169" s="27" t="s">
        <v>28</v>
      </c>
      <c r="H169" s="27">
        <v>22057000</v>
      </c>
      <c r="I169" s="9">
        <v>54.761903250668723</v>
      </c>
      <c r="J169" s="11" t="s">
        <v>141</v>
      </c>
      <c r="K169" s="2"/>
      <c r="L169" s="2"/>
      <c r="M169" s="2"/>
      <c r="N169" s="2"/>
      <c r="O169" s="2"/>
      <c r="P169" s="27">
        <v>8</v>
      </c>
      <c r="Q169" s="13">
        <v>4</v>
      </c>
      <c r="R169" s="12">
        <v>3000597515</v>
      </c>
      <c r="S169" s="19">
        <v>44447</v>
      </c>
      <c r="T169" s="7">
        <v>3151000</v>
      </c>
      <c r="U169" s="14"/>
      <c r="V169" s="2">
        <v>11673732</v>
      </c>
      <c r="W169" s="2">
        <v>9978167</v>
      </c>
      <c r="X169" s="2"/>
      <c r="Y169" s="2"/>
    </row>
    <row r="170" spans="1:25" ht="15.75" thickBot="1" x14ac:dyDescent="0.3">
      <c r="A170" s="4">
        <v>160</v>
      </c>
      <c r="B170" s="5" t="s">
        <v>304</v>
      </c>
      <c r="C170" s="6" t="s">
        <v>145</v>
      </c>
      <c r="D170" s="27">
        <v>2021</v>
      </c>
      <c r="E170" s="13">
        <v>274</v>
      </c>
      <c r="F170" s="27" t="s">
        <v>17</v>
      </c>
      <c r="G170" s="27" t="s">
        <v>28</v>
      </c>
      <c r="H170" s="27">
        <v>22050000</v>
      </c>
      <c r="I170" s="9">
        <v>62.38095238095238</v>
      </c>
      <c r="J170" s="11" t="s">
        <v>141</v>
      </c>
      <c r="K170" s="2"/>
      <c r="L170" s="2"/>
      <c r="M170" s="2"/>
      <c r="N170" s="2"/>
      <c r="O170" s="2"/>
      <c r="P170" s="27">
        <v>8</v>
      </c>
      <c r="Q170" s="13">
        <v>5</v>
      </c>
      <c r="R170" s="12">
        <v>3000597516</v>
      </c>
      <c r="S170" s="19">
        <v>44447</v>
      </c>
      <c r="T170" s="7">
        <v>3150000</v>
      </c>
      <c r="U170" s="14"/>
      <c r="V170" s="2">
        <v>13293399</v>
      </c>
      <c r="W170" s="2">
        <v>8295000</v>
      </c>
      <c r="X170" s="2"/>
      <c r="Y170" s="2"/>
    </row>
    <row r="171" spans="1:25" ht="15.75" thickBot="1" x14ac:dyDescent="0.3">
      <c r="A171" s="15">
        <v>161</v>
      </c>
      <c r="B171" s="16" t="s">
        <v>306</v>
      </c>
      <c r="C171" s="6" t="s">
        <v>145</v>
      </c>
      <c r="D171" s="27">
        <v>2021</v>
      </c>
      <c r="E171" s="13">
        <v>275</v>
      </c>
      <c r="F171" s="27" t="s">
        <v>17</v>
      </c>
      <c r="G171" s="27" t="s">
        <v>28</v>
      </c>
      <c r="H171" s="27">
        <v>22057000</v>
      </c>
      <c r="I171" s="7">
        <v>58.571428571428577</v>
      </c>
      <c r="J171" s="11" t="s">
        <v>141</v>
      </c>
      <c r="P171" s="27">
        <v>8</v>
      </c>
      <c r="Q171" s="13">
        <v>5</v>
      </c>
      <c r="R171" s="12">
        <v>3000597517</v>
      </c>
      <c r="S171" s="19">
        <v>44447</v>
      </c>
      <c r="T171">
        <v>3151000</v>
      </c>
      <c r="U171" s="14"/>
      <c r="V171">
        <v>12517137</v>
      </c>
      <c r="W171">
        <v>9137900</v>
      </c>
    </row>
    <row r="172" spans="1:25" ht="15.75" thickBot="1" x14ac:dyDescent="0.3">
      <c r="A172" s="15">
        <v>162</v>
      </c>
      <c r="B172" s="16" t="s">
        <v>307</v>
      </c>
      <c r="C172" s="6" t="s">
        <v>145</v>
      </c>
      <c r="D172" s="27">
        <v>2021</v>
      </c>
      <c r="E172" s="13">
        <v>276</v>
      </c>
      <c r="F172" s="27" t="s">
        <v>17</v>
      </c>
      <c r="G172" s="27" t="s">
        <v>28</v>
      </c>
      <c r="H172" s="27">
        <v>22057000</v>
      </c>
      <c r="I172" s="7">
        <v>61.428571428571431</v>
      </c>
      <c r="J172" s="11" t="s">
        <v>141</v>
      </c>
      <c r="P172" s="27">
        <v>8</v>
      </c>
      <c r="Q172" s="13">
        <v>5</v>
      </c>
      <c r="R172" s="12">
        <v>3000597518</v>
      </c>
      <c r="S172" s="19">
        <v>44447</v>
      </c>
      <c r="T172">
        <v>3151000</v>
      </c>
      <c r="U172" s="14"/>
      <c r="V172">
        <v>13094588</v>
      </c>
      <c r="W172">
        <v>8507700</v>
      </c>
    </row>
    <row r="173" spans="1:25" ht="15.75" thickBot="1" x14ac:dyDescent="0.3">
      <c r="A173" s="15">
        <v>163</v>
      </c>
      <c r="B173" s="16" t="s">
        <v>308</v>
      </c>
      <c r="C173" s="6" t="s">
        <v>145</v>
      </c>
      <c r="D173" s="27">
        <v>2021</v>
      </c>
      <c r="E173" s="13">
        <v>277</v>
      </c>
      <c r="F173" s="27" t="s">
        <v>17</v>
      </c>
      <c r="G173" s="27" t="s">
        <v>28</v>
      </c>
      <c r="H173" s="27">
        <v>22057000</v>
      </c>
      <c r="I173" s="7">
        <v>61.428571428571431</v>
      </c>
      <c r="J173" s="11" t="s">
        <v>141</v>
      </c>
      <c r="P173" s="27">
        <v>8</v>
      </c>
      <c r="Q173" s="13">
        <v>5</v>
      </c>
      <c r="R173" s="12">
        <v>3000597519</v>
      </c>
      <c r="S173" s="19">
        <v>44447</v>
      </c>
      <c r="T173">
        <v>3151000</v>
      </c>
      <c r="U173" s="14"/>
      <c r="V173">
        <v>13094607</v>
      </c>
      <c r="W173">
        <v>8507700</v>
      </c>
    </row>
    <row r="174" spans="1:25" ht="15.75" thickBot="1" x14ac:dyDescent="0.3">
      <c r="A174" s="15">
        <v>164</v>
      </c>
      <c r="B174" s="16" t="s">
        <v>309</v>
      </c>
      <c r="C174" s="6" t="s">
        <v>145</v>
      </c>
      <c r="D174" s="27">
        <v>2021</v>
      </c>
      <c r="E174" s="13">
        <v>278</v>
      </c>
      <c r="F174" s="27" t="s">
        <v>17</v>
      </c>
      <c r="G174" s="27" t="s">
        <v>30</v>
      </c>
      <c r="H174" s="27">
        <v>17500000</v>
      </c>
      <c r="I174" s="7">
        <v>60.952382857142865</v>
      </c>
      <c r="J174" s="11" t="s">
        <v>141</v>
      </c>
      <c r="P174" s="27">
        <v>8</v>
      </c>
      <c r="Q174" s="13">
        <v>5</v>
      </c>
      <c r="R174" s="12">
        <v>3000597520</v>
      </c>
      <c r="S174" s="19">
        <v>44447</v>
      </c>
      <c r="T174">
        <v>2500000</v>
      </c>
      <c r="U174" s="14"/>
      <c r="V174">
        <v>10308915</v>
      </c>
      <c r="W174">
        <v>6833333</v>
      </c>
    </row>
    <row r="175" spans="1:25" ht="15.75" thickBot="1" x14ac:dyDescent="0.3">
      <c r="A175" s="15">
        <v>165</v>
      </c>
      <c r="B175" s="16" t="s">
        <v>310</v>
      </c>
      <c r="C175" s="6" t="s">
        <v>145</v>
      </c>
      <c r="D175" s="27">
        <v>2021</v>
      </c>
      <c r="E175" s="13">
        <v>279</v>
      </c>
      <c r="F175" s="27" t="s">
        <v>17</v>
      </c>
      <c r="G175" s="27" t="s">
        <v>30</v>
      </c>
      <c r="H175" s="27">
        <v>17500000</v>
      </c>
      <c r="I175" s="7">
        <v>60.952382857142865</v>
      </c>
      <c r="J175" s="11" t="s">
        <v>141</v>
      </c>
      <c r="P175" s="27">
        <v>8</v>
      </c>
      <c r="Q175" s="13">
        <v>5</v>
      </c>
      <c r="R175" s="12">
        <v>3000597521</v>
      </c>
      <c r="S175" s="19">
        <v>44447</v>
      </c>
      <c r="T175">
        <v>2500000</v>
      </c>
      <c r="U175" s="14"/>
      <c r="V175">
        <v>10308915</v>
      </c>
      <c r="W175">
        <v>6833333</v>
      </c>
    </row>
    <row r="176" spans="1:25" ht="15.75" thickBot="1" x14ac:dyDescent="0.3">
      <c r="A176" s="15">
        <v>166</v>
      </c>
      <c r="B176" s="16" t="s">
        <v>311</v>
      </c>
      <c r="C176" s="6" t="s">
        <v>145</v>
      </c>
      <c r="D176" s="27">
        <v>2021</v>
      </c>
      <c r="E176" s="13">
        <v>280</v>
      </c>
      <c r="F176" s="27" t="s">
        <v>17</v>
      </c>
      <c r="G176" s="27" t="s">
        <v>28</v>
      </c>
      <c r="H176" s="27">
        <v>42000000</v>
      </c>
      <c r="I176" s="7">
        <v>60.952380952380956</v>
      </c>
      <c r="J176" s="11" t="s">
        <v>141</v>
      </c>
      <c r="P176" s="27">
        <v>8</v>
      </c>
      <c r="Q176" s="13">
        <v>5</v>
      </c>
      <c r="R176" s="12">
        <v>3000597522</v>
      </c>
      <c r="S176" s="19">
        <v>44447</v>
      </c>
      <c r="T176">
        <v>6000000</v>
      </c>
      <c r="U176" s="14"/>
      <c r="V176">
        <v>24449078</v>
      </c>
      <c r="W176">
        <v>16400000</v>
      </c>
    </row>
    <row r="177" spans="1:23" ht="15.75" thickBot="1" x14ac:dyDescent="0.3">
      <c r="A177" s="15">
        <v>167</v>
      </c>
      <c r="B177" s="16" t="s">
        <v>312</v>
      </c>
      <c r="C177" s="6" t="s">
        <v>145</v>
      </c>
      <c r="D177" s="27">
        <v>2021</v>
      </c>
      <c r="E177" s="13">
        <v>285</v>
      </c>
      <c r="F177" s="27" t="s">
        <v>17</v>
      </c>
      <c r="G177" s="27" t="s">
        <v>28</v>
      </c>
      <c r="H177" s="27">
        <v>22057000</v>
      </c>
      <c r="I177" s="7">
        <v>58.571428571428577</v>
      </c>
      <c r="J177" s="11" t="s">
        <v>141</v>
      </c>
      <c r="P177" s="27">
        <v>8</v>
      </c>
      <c r="Q177" s="13">
        <v>5</v>
      </c>
      <c r="R177" s="12">
        <v>3000597523</v>
      </c>
      <c r="S177" s="19">
        <v>44447</v>
      </c>
      <c r="T177">
        <v>3151000</v>
      </c>
      <c r="U177" s="14"/>
      <c r="V177">
        <v>12485543</v>
      </c>
      <c r="W177">
        <v>9137900</v>
      </c>
    </row>
    <row r="178" spans="1:23" ht="15.75" thickBot="1" x14ac:dyDescent="0.3">
      <c r="A178" s="15">
        <v>168</v>
      </c>
      <c r="B178" s="16" t="s">
        <v>313</v>
      </c>
      <c r="C178" s="6" t="s">
        <v>145</v>
      </c>
      <c r="D178" s="27">
        <v>2021</v>
      </c>
      <c r="E178" s="13">
        <v>286</v>
      </c>
      <c r="F178" s="27" t="s">
        <v>17</v>
      </c>
      <c r="G178" s="27" t="s">
        <v>28</v>
      </c>
      <c r="H178" s="27">
        <v>22057000</v>
      </c>
      <c r="I178" s="7">
        <v>58.095235072766016</v>
      </c>
      <c r="J178" s="11" t="s">
        <v>141</v>
      </c>
      <c r="P178" s="27">
        <v>8</v>
      </c>
      <c r="Q178" s="13">
        <v>5</v>
      </c>
      <c r="R178" s="12">
        <v>3000597524</v>
      </c>
      <c r="S178" s="19">
        <v>44447</v>
      </c>
      <c r="T178">
        <v>3151000</v>
      </c>
      <c r="U178" s="14"/>
      <c r="V178">
        <v>12384306</v>
      </c>
      <c r="W178">
        <v>9242934</v>
      </c>
    </row>
    <row r="179" spans="1:23" ht="15.75" thickBot="1" x14ac:dyDescent="0.3">
      <c r="A179" s="15">
        <v>169</v>
      </c>
      <c r="B179" s="16" t="s">
        <v>314</v>
      </c>
      <c r="C179" s="6" t="s">
        <v>145</v>
      </c>
      <c r="D179" s="27">
        <v>2021</v>
      </c>
      <c r="E179" s="13">
        <v>289</v>
      </c>
      <c r="F179" s="27" t="s">
        <v>17</v>
      </c>
      <c r="G179" s="27" t="s">
        <v>28</v>
      </c>
      <c r="H179" s="27">
        <v>25000000</v>
      </c>
      <c r="I179" s="7">
        <v>78.666668000000001</v>
      </c>
      <c r="J179" s="11" t="s">
        <v>141</v>
      </c>
      <c r="P179" s="27">
        <v>6</v>
      </c>
      <c r="Q179" s="13">
        <v>4</v>
      </c>
      <c r="R179" s="12">
        <v>3000597525</v>
      </c>
      <c r="S179" s="19">
        <v>44447</v>
      </c>
      <c r="T179">
        <v>5000000</v>
      </c>
      <c r="U179" s="14"/>
      <c r="V179">
        <v>19007062</v>
      </c>
      <c r="W179">
        <v>5333333</v>
      </c>
    </row>
    <row r="180" spans="1:23" ht="15.75" thickBot="1" x14ac:dyDescent="0.3">
      <c r="A180" s="15">
        <v>170</v>
      </c>
      <c r="B180" s="16" t="s">
        <v>315</v>
      </c>
      <c r="C180" s="6" t="s">
        <v>145</v>
      </c>
      <c r="D180" s="27">
        <v>2021</v>
      </c>
      <c r="E180" s="13">
        <v>290</v>
      </c>
      <c r="F180" s="27" t="s">
        <v>17</v>
      </c>
      <c r="G180" s="27" t="s">
        <v>28</v>
      </c>
      <c r="H180" s="27">
        <v>29400000</v>
      </c>
      <c r="I180" s="7">
        <v>55.714285714285715</v>
      </c>
      <c r="J180" s="11" t="s">
        <v>141</v>
      </c>
      <c r="P180" s="27">
        <v>8</v>
      </c>
      <c r="Q180" s="13">
        <v>4</v>
      </c>
      <c r="R180" s="12">
        <v>3000597526</v>
      </c>
      <c r="S180" s="19">
        <v>44447</v>
      </c>
      <c r="T180">
        <v>4200000</v>
      </c>
      <c r="U180" s="14"/>
      <c r="V180">
        <v>15830314</v>
      </c>
      <c r="W180">
        <v>13020000</v>
      </c>
    </row>
    <row r="181" spans="1:23" ht="15.75" thickBot="1" x14ac:dyDescent="0.3">
      <c r="A181" s="15">
        <v>171</v>
      </c>
      <c r="B181" s="16" t="s">
        <v>316</v>
      </c>
      <c r="C181" s="6" t="s">
        <v>145</v>
      </c>
      <c r="D181" s="27">
        <v>2021</v>
      </c>
      <c r="E181" s="13">
        <v>294</v>
      </c>
      <c r="F181" s="27" t="s">
        <v>17</v>
      </c>
      <c r="G181" s="27" t="s">
        <v>28</v>
      </c>
      <c r="H181" s="27">
        <v>22050000</v>
      </c>
      <c r="I181" s="7">
        <v>56.19047619047619</v>
      </c>
      <c r="J181" s="11" t="s">
        <v>141</v>
      </c>
      <c r="P181" s="27">
        <v>8</v>
      </c>
      <c r="Q181" s="13">
        <v>4</v>
      </c>
      <c r="R181" s="12">
        <v>3000597527</v>
      </c>
      <c r="S181" s="19">
        <v>44447</v>
      </c>
      <c r="T181">
        <v>3150000</v>
      </c>
      <c r="U181" s="14"/>
      <c r="V181">
        <v>11974465</v>
      </c>
      <c r="W181">
        <v>9660000</v>
      </c>
    </row>
    <row r="182" spans="1:23" ht="15.75" thickBot="1" x14ac:dyDescent="0.3">
      <c r="A182" s="15">
        <v>172</v>
      </c>
      <c r="B182" s="16" t="s">
        <v>317</v>
      </c>
      <c r="C182" s="6" t="s">
        <v>145</v>
      </c>
      <c r="D182" s="27">
        <v>2021</v>
      </c>
      <c r="E182" s="13">
        <v>295</v>
      </c>
      <c r="F182" s="27" t="s">
        <v>17</v>
      </c>
      <c r="G182" s="27" t="s">
        <v>28</v>
      </c>
      <c r="H182" s="27">
        <v>35000000</v>
      </c>
      <c r="I182" s="7">
        <v>55.23809428571429</v>
      </c>
      <c r="J182" s="11" t="s">
        <v>141</v>
      </c>
      <c r="P182" s="27">
        <v>8</v>
      </c>
      <c r="Q182" s="13">
        <v>4</v>
      </c>
      <c r="R182" s="12">
        <v>3000597528</v>
      </c>
      <c r="S182" s="19">
        <v>44447</v>
      </c>
      <c r="T182">
        <v>5000000</v>
      </c>
      <c r="U182" s="14"/>
      <c r="V182">
        <v>18684910</v>
      </c>
      <c r="W182">
        <v>15666667</v>
      </c>
    </row>
    <row r="183" spans="1:23" ht="15.75" thickBot="1" x14ac:dyDescent="0.3">
      <c r="A183" s="15">
        <v>173</v>
      </c>
      <c r="B183" s="16" t="s">
        <v>318</v>
      </c>
      <c r="C183" s="6" t="s">
        <v>145</v>
      </c>
      <c r="D183" s="27">
        <v>2021</v>
      </c>
      <c r="E183" s="30">
        <v>297</v>
      </c>
      <c r="F183" s="27" t="s">
        <v>17</v>
      </c>
      <c r="G183" s="27" t="s">
        <v>28</v>
      </c>
      <c r="H183" s="27">
        <v>13230000</v>
      </c>
      <c r="I183" s="7">
        <v>55.714285714285715</v>
      </c>
      <c r="J183" s="11" t="s">
        <v>141</v>
      </c>
      <c r="P183" s="27">
        <v>8</v>
      </c>
      <c r="Q183" s="13">
        <v>4</v>
      </c>
      <c r="R183" s="12">
        <v>3000597529</v>
      </c>
      <c r="S183" s="19">
        <v>44447</v>
      </c>
      <c r="T183">
        <v>1890000</v>
      </c>
      <c r="U183" s="14"/>
      <c r="V183">
        <v>7123770</v>
      </c>
      <c r="W183">
        <v>5859000</v>
      </c>
    </row>
    <row r="184" spans="1:23" ht="15.75" thickBot="1" x14ac:dyDescent="0.3">
      <c r="A184" s="17">
        <v>174</v>
      </c>
      <c r="B184" s="18" t="s">
        <v>319</v>
      </c>
      <c r="C184" s="6" t="s">
        <v>145</v>
      </c>
      <c r="D184" s="27">
        <v>2021</v>
      </c>
      <c r="E184" s="13">
        <v>301</v>
      </c>
      <c r="F184" s="27" t="s">
        <v>17</v>
      </c>
      <c r="G184" s="27" t="s">
        <v>28</v>
      </c>
      <c r="H184" s="27">
        <v>22057000</v>
      </c>
      <c r="I184" s="7">
        <v>49.047617536383008</v>
      </c>
      <c r="J184" s="11" t="s">
        <v>141</v>
      </c>
      <c r="P184" s="27">
        <v>8</v>
      </c>
      <c r="Q184" s="13">
        <v>4</v>
      </c>
      <c r="R184" s="12">
        <v>3000597530</v>
      </c>
      <c r="S184" s="19">
        <v>44447</v>
      </c>
      <c r="T184">
        <v>3151000</v>
      </c>
      <c r="U184" s="14"/>
      <c r="V184">
        <v>10481828</v>
      </c>
      <c r="W184">
        <v>11238567</v>
      </c>
    </row>
    <row r="185" spans="1:23" ht="15.75" thickBot="1" x14ac:dyDescent="0.3">
      <c r="A185" s="17">
        <v>175</v>
      </c>
      <c r="B185" s="18" t="s">
        <v>320</v>
      </c>
      <c r="C185" s="6" t="s">
        <v>145</v>
      </c>
      <c r="D185" s="28">
        <v>2021</v>
      </c>
      <c r="E185" s="31">
        <v>305</v>
      </c>
      <c r="F185" s="27" t="s">
        <v>17</v>
      </c>
      <c r="G185" s="27" t="s">
        <v>28</v>
      </c>
      <c r="H185" s="27">
        <v>22057000</v>
      </c>
      <c r="I185" s="7">
        <v>52.380953892188423</v>
      </c>
      <c r="J185" s="11" t="s">
        <v>141</v>
      </c>
      <c r="P185" s="27">
        <v>8</v>
      </c>
      <c r="Q185" s="31">
        <v>4</v>
      </c>
      <c r="R185" s="29">
        <v>3000597531</v>
      </c>
      <c r="S185" s="34">
        <v>44448</v>
      </c>
      <c r="T185">
        <v>3151000</v>
      </c>
      <c r="U185" s="14"/>
      <c r="V185">
        <v>11165936</v>
      </c>
      <c r="W185">
        <v>10503333</v>
      </c>
    </row>
    <row r="186" spans="1:23" ht="15.75" thickBot="1" x14ac:dyDescent="0.3">
      <c r="A186" s="17">
        <v>176</v>
      </c>
      <c r="B186" s="18" t="s">
        <v>321</v>
      </c>
      <c r="C186" s="6" t="s">
        <v>145</v>
      </c>
      <c r="D186" s="27">
        <v>2021</v>
      </c>
      <c r="E186" s="13">
        <v>306</v>
      </c>
      <c r="F186" s="27" t="s">
        <v>17</v>
      </c>
      <c r="G186" s="27" t="s">
        <v>28</v>
      </c>
      <c r="H186" s="27">
        <v>20000000</v>
      </c>
      <c r="I186" s="7">
        <v>74</v>
      </c>
      <c r="J186" s="11" t="s">
        <v>141</v>
      </c>
      <c r="P186" s="27">
        <v>6</v>
      </c>
      <c r="Q186" s="13">
        <v>4</v>
      </c>
      <c r="R186" s="12">
        <v>3000597532</v>
      </c>
      <c r="S186" s="19">
        <v>44447</v>
      </c>
      <c r="T186">
        <v>4000000</v>
      </c>
      <c r="U186" s="14"/>
      <c r="V186">
        <v>14303617</v>
      </c>
      <c r="W186">
        <v>5200000</v>
      </c>
    </row>
    <row r="187" spans="1:23" ht="15.75" thickBot="1" x14ac:dyDescent="0.3">
      <c r="A187" s="17">
        <v>177</v>
      </c>
      <c r="B187" s="18" t="s">
        <v>322</v>
      </c>
      <c r="C187" s="6" t="s">
        <v>145</v>
      </c>
      <c r="D187" s="27">
        <v>2021</v>
      </c>
      <c r="E187" s="13">
        <v>309</v>
      </c>
      <c r="F187" s="27" t="s">
        <v>17</v>
      </c>
      <c r="G187" s="27" t="s">
        <v>28</v>
      </c>
      <c r="H187" s="27">
        <v>22057000</v>
      </c>
      <c r="I187" s="7">
        <v>50.952382463616999</v>
      </c>
      <c r="J187" s="11" t="s">
        <v>141</v>
      </c>
      <c r="P187" s="27">
        <v>8</v>
      </c>
      <c r="Q187" s="13">
        <v>4</v>
      </c>
      <c r="R187" s="12">
        <v>3000597533</v>
      </c>
      <c r="S187" s="19">
        <v>44447</v>
      </c>
      <c r="T187">
        <v>3151000</v>
      </c>
      <c r="U187" s="14"/>
      <c r="V187">
        <v>10861408</v>
      </c>
      <c r="W187">
        <v>10818433</v>
      </c>
    </row>
    <row r="188" spans="1:23" ht="15.75" thickBot="1" x14ac:dyDescent="0.3">
      <c r="A188" s="17">
        <v>178</v>
      </c>
      <c r="B188" s="18" t="s">
        <v>323</v>
      </c>
      <c r="C188" s="6" t="s">
        <v>145</v>
      </c>
      <c r="D188" s="27">
        <v>2021</v>
      </c>
      <c r="E188" s="30">
        <v>315</v>
      </c>
      <c r="F188" s="27" t="s">
        <v>17</v>
      </c>
      <c r="G188" s="27" t="s">
        <v>28</v>
      </c>
      <c r="H188" s="27">
        <f>15000000+5200000</f>
        <v>20200000</v>
      </c>
      <c r="I188" s="7">
        <v>99.009900990099013</v>
      </c>
      <c r="J188" s="11" t="s">
        <v>141</v>
      </c>
      <c r="P188" s="27">
        <v>4</v>
      </c>
      <c r="Q188" s="13">
        <v>4</v>
      </c>
      <c r="R188" s="12">
        <v>3000597534</v>
      </c>
      <c r="S188" s="19">
        <v>44447</v>
      </c>
      <c r="T188">
        <v>6000000</v>
      </c>
      <c r="U188" s="14"/>
      <c r="V188">
        <v>19029210</v>
      </c>
      <c r="W188">
        <v>200000</v>
      </c>
    </row>
    <row r="189" spans="1:23" ht="15.75" thickBot="1" x14ac:dyDescent="0.3">
      <c r="A189" s="17">
        <v>179</v>
      </c>
      <c r="B189" s="18" t="s">
        <v>324</v>
      </c>
      <c r="C189" s="6" t="s">
        <v>145</v>
      </c>
      <c r="D189" s="27">
        <v>2021</v>
      </c>
      <c r="E189" s="30">
        <v>323</v>
      </c>
      <c r="F189" s="27" t="s">
        <v>17</v>
      </c>
      <c r="G189" s="27" t="s">
        <v>28</v>
      </c>
      <c r="H189" s="27">
        <v>22057000</v>
      </c>
      <c r="I189" s="7">
        <v>41.428571428571431</v>
      </c>
      <c r="J189" s="11" t="s">
        <v>141</v>
      </c>
      <c r="P189" s="27">
        <v>8</v>
      </c>
      <c r="Q189" s="13">
        <v>3</v>
      </c>
      <c r="R189" s="12">
        <v>3000597535</v>
      </c>
      <c r="S189" s="19">
        <v>44447</v>
      </c>
      <c r="T189">
        <v>3151000</v>
      </c>
      <c r="U189" s="14"/>
      <c r="V189">
        <v>8831292</v>
      </c>
      <c r="W189">
        <v>12919100</v>
      </c>
    </row>
    <row r="190" spans="1:23" ht="15.75" thickBot="1" x14ac:dyDescent="0.3">
      <c r="A190" s="17">
        <v>180</v>
      </c>
      <c r="B190" s="18" t="s">
        <v>325</v>
      </c>
      <c r="C190" s="6" t="s">
        <v>145</v>
      </c>
      <c r="D190" s="27">
        <v>2021</v>
      </c>
      <c r="E190" s="13">
        <v>324</v>
      </c>
      <c r="F190" s="27" t="s">
        <v>17</v>
      </c>
      <c r="G190" s="27" t="s">
        <v>30</v>
      </c>
      <c r="H190" s="27">
        <v>17745000</v>
      </c>
      <c r="I190" s="7">
        <v>38.461538461538467</v>
      </c>
      <c r="J190" s="11" t="s">
        <v>141</v>
      </c>
      <c r="P190" s="27">
        <v>8</v>
      </c>
      <c r="Q190" s="13">
        <v>3</v>
      </c>
      <c r="R190" s="12">
        <v>3000597536</v>
      </c>
      <c r="S190" s="19">
        <v>44447</v>
      </c>
      <c r="T190">
        <v>2730000</v>
      </c>
      <c r="U190" s="14"/>
      <c r="V190">
        <v>6596095</v>
      </c>
      <c r="W190">
        <v>10920000</v>
      </c>
    </row>
    <row r="191" spans="1:23" ht="15.75" thickBot="1" x14ac:dyDescent="0.3">
      <c r="A191" s="17">
        <v>181</v>
      </c>
      <c r="B191" s="18" t="s">
        <v>326</v>
      </c>
      <c r="C191" s="6" t="s">
        <v>145</v>
      </c>
      <c r="D191" s="27">
        <v>2021</v>
      </c>
      <c r="E191" s="13">
        <v>325</v>
      </c>
      <c r="F191" s="27" t="s">
        <v>17</v>
      </c>
      <c r="G191" s="27" t="s">
        <v>30</v>
      </c>
      <c r="H191" s="27">
        <v>17745000</v>
      </c>
      <c r="I191" s="7">
        <v>38.461538461538467</v>
      </c>
      <c r="J191" s="11" t="s">
        <v>141</v>
      </c>
      <c r="P191" s="27">
        <v>8</v>
      </c>
      <c r="Q191" s="13">
        <v>3</v>
      </c>
      <c r="R191" s="12">
        <v>3000597537</v>
      </c>
      <c r="S191" s="19">
        <v>44447</v>
      </c>
      <c r="T191">
        <v>2730000</v>
      </c>
      <c r="U191" s="14"/>
      <c r="V191">
        <v>6596095</v>
      </c>
      <c r="W191">
        <v>10920000</v>
      </c>
    </row>
    <row r="192" spans="1:23" ht="15.75" thickBot="1" x14ac:dyDescent="0.3">
      <c r="A192" s="17">
        <v>182</v>
      </c>
      <c r="B192" s="18" t="s">
        <v>327</v>
      </c>
      <c r="C192" s="6" t="s">
        <v>145</v>
      </c>
      <c r="D192" s="27">
        <v>2021</v>
      </c>
      <c r="E192" s="13">
        <v>326</v>
      </c>
      <c r="F192" s="27" t="s">
        <v>17</v>
      </c>
      <c r="G192" s="27" t="s">
        <v>30</v>
      </c>
      <c r="H192" s="27">
        <v>17745000</v>
      </c>
      <c r="I192" s="7">
        <v>38.974358974358978</v>
      </c>
      <c r="J192" s="11" t="s">
        <v>141</v>
      </c>
      <c r="P192" s="27">
        <v>8</v>
      </c>
      <c r="Q192" s="13">
        <v>3</v>
      </c>
      <c r="R192" s="12">
        <v>3000597538</v>
      </c>
      <c r="S192" s="19">
        <v>44447</v>
      </c>
      <c r="T192">
        <v>2730000</v>
      </c>
      <c r="U192" s="14"/>
      <c r="V192">
        <v>6684048</v>
      </c>
      <c r="W192">
        <v>10829000</v>
      </c>
    </row>
    <row r="193" spans="1:23" ht="15.75" thickBot="1" x14ac:dyDescent="0.3">
      <c r="A193" s="17">
        <v>183</v>
      </c>
      <c r="B193" s="18" t="s">
        <v>328</v>
      </c>
      <c r="C193" s="6" t="s">
        <v>145</v>
      </c>
      <c r="D193" s="27">
        <v>2021</v>
      </c>
      <c r="E193" s="13">
        <v>330</v>
      </c>
      <c r="F193" s="27" t="s">
        <v>17</v>
      </c>
      <c r="G193" s="27" t="s">
        <v>28</v>
      </c>
      <c r="H193" s="27">
        <v>22400000</v>
      </c>
      <c r="I193" s="7">
        <v>39.04762053571428</v>
      </c>
      <c r="J193" s="11" t="s">
        <v>141</v>
      </c>
      <c r="P193" s="27">
        <v>8</v>
      </c>
      <c r="Q193" s="13">
        <v>3</v>
      </c>
      <c r="R193" s="12">
        <v>3000597539</v>
      </c>
      <c r="S193" s="19">
        <v>44447</v>
      </c>
      <c r="T193">
        <v>3200000</v>
      </c>
      <c r="U193" s="14"/>
      <c r="V193">
        <v>8474650</v>
      </c>
      <c r="W193">
        <v>13653333</v>
      </c>
    </row>
    <row r="194" spans="1:23" ht="15.75" thickBot="1" x14ac:dyDescent="0.3">
      <c r="A194" s="17">
        <v>184</v>
      </c>
      <c r="B194" s="18" t="s">
        <v>329</v>
      </c>
      <c r="C194" s="6" t="s">
        <v>145</v>
      </c>
      <c r="D194" s="27">
        <v>2021</v>
      </c>
      <c r="E194" s="13">
        <v>334</v>
      </c>
      <c r="F194" s="27" t="s">
        <v>17</v>
      </c>
      <c r="G194" s="27" t="s">
        <v>28</v>
      </c>
      <c r="H194" s="27">
        <v>39000000</v>
      </c>
      <c r="I194" s="7">
        <v>37.435897435897438</v>
      </c>
      <c r="J194" s="11" t="s">
        <v>141</v>
      </c>
      <c r="P194" s="27">
        <v>8</v>
      </c>
      <c r="Q194" s="13">
        <v>3</v>
      </c>
      <c r="R194" s="12">
        <v>3000597540</v>
      </c>
      <c r="S194" s="19">
        <v>44447</v>
      </c>
      <c r="T194">
        <v>6000000</v>
      </c>
      <c r="U194" s="14"/>
      <c r="V194">
        <v>13945948</v>
      </c>
      <c r="W194">
        <v>24400000</v>
      </c>
    </row>
    <row r="195" spans="1:23" ht="15.75" thickBot="1" x14ac:dyDescent="0.3">
      <c r="A195" s="17">
        <v>185</v>
      </c>
      <c r="B195" s="18" t="s">
        <v>330</v>
      </c>
      <c r="C195" s="6" t="s">
        <v>145</v>
      </c>
      <c r="D195" s="27">
        <v>2021</v>
      </c>
      <c r="E195" s="13">
        <v>336</v>
      </c>
      <c r="F195" s="27" t="s">
        <v>17</v>
      </c>
      <c r="G195" s="27" t="s">
        <v>28</v>
      </c>
      <c r="H195" s="27">
        <v>24150000</v>
      </c>
      <c r="I195" s="7">
        <v>39.130434782608695</v>
      </c>
      <c r="J195" s="11" t="s">
        <v>141</v>
      </c>
      <c r="P195" s="27">
        <v>8</v>
      </c>
      <c r="Q195" s="13">
        <v>3</v>
      </c>
      <c r="R195" s="12">
        <v>3000597541</v>
      </c>
      <c r="S195" s="19">
        <v>44447</v>
      </c>
      <c r="T195">
        <v>3500000</v>
      </c>
      <c r="U195" s="14"/>
      <c r="V195">
        <v>9133050</v>
      </c>
      <c r="W195">
        <v>14700000</v>
      </c>
    </row>
    <row r="196" spans="1:23" ht="15.75" thickBot="1" x14ac:dyDescent="0.3">
      <c r="A196" s="17">
        <v>186</v>
      </c>
      <c r="B196" s="18" t="s">
        <v>331</v>
      </c>
      <c r="C196" s="6" t="s">
        <v>145</v>
      </c>
      <c r="D196" s="27">
        <v>2021</v>
      </c>
      <c r="E196" s="13">
        <v>337</v>
      </c>
      <c r="F196" s="27" t="s">
        <v>17</v>
      </c>
      <c r="G196" s="27" t="s">
        <v>30</v>
      </c>
      <c r="H196" s="27">
        <v>19796000</v>
      </c>
      <c r="I196" s="7">
        <v>37.623762376237622</v>
      </c>
      <c r="J196" s="11" t="s">
        <v>141</v>
      </c>
      <c r="P196" s="27">
        <v>8</v>
      </c>
      <c r="Q196" s="13">
        <v>3</v>
      </c>
      <c r="R196" s="12">
        <v>3000597542</v>
      </c>
      <c r="S196" s="19">
        <v>44447</v>
      </c>
      <c r="T196">
        <v>2940000</v>
      </c>
      <c r="U196" s="14"/>
      <c r="V196">
        <v>7216371</v>
      </c>
      <c r="W196">
        <v>12348000</v>
      </c>
    </row>
    <row r="197" spans="1:23" ht="15.75" thickBot="1" x14ac:dyDescent="0.3">
      <c r="A197" s="17">
        <v>187</v>
      </c>
      <c r="B197" s="18" t="s">
        <v>332</v>
      </c>
      <c r="C197" s="6" t="s">
        <v>145</v>
      </c>
      <c r="D197" s="27">
        <v>2021</v>
      </c>
      <c r="E197" s="13">
        <v>338</v>
      </c>
      <c r="F197" s="27" t="s">
        <v>17</v>
      </c>
      <c r="G197" s="27" t="s">
        <v>28</v>
      </c>
      <c r="H197" s="27">
        <v>28420000</v>
      </c>
      <c r="I197" s="7">
        <v>34.482758620689658</v>
      </c>
      <c r="J197" s="11" t="s">
        <v>141</v>
      </c>
      <c r="P197" s="27">
        <v>8</v>
      </c>
      <c r="Q197" s="13">
        <v>3</v>
      </c>
      <c r="R197" s="12">
        <v>3000597543</v>
      </c>
      <c r="S197" s="19">
        <v>44447</v>
      </c>
      <c r="T197">
        <v>4200000</v>
      </c>
      <c r="U197" s="14"/>
      <c r="V197">
        <v>9471325</v>
      </c>
      <c r="W197">
        <v>18620000</v>
      </c>
    </row>
    <row r="198" spans="1:23" ht="15.75" thickBot="1" x14ac:dyDescent="0.3">
      <c r="A198" s="17">
        <v>188</v>
      </c>
      <c r="B198" s="18" t="s">
        <v>333</v>
      </c>
      <c r="C198" s="6" t="s">
        <v>145</v>
      </c>
      <c r="D198" s="27">
        <v>2021</v>
      </c>
      <c r="E198" s="13">
        <v>339</v>
      </c>
      <c r="F198" s="27" t="s">
        <v>17</v>
      </c>
      <c r="G198" s="27" t="s">
        <v>28</v>
      </c>
      <c r="H198" s="27">
        <v>39000000</v>
      </c>
      <c r="I198" s="7">
        <v>37.435897435897438</v>
      </c>
      <c r="J198" s="11" t="s">
        <v>141</v>
      </c>
      <c r="P198" s="27">
        <v>8</v>
      </c>
      <c r="Q198" s="13">
        <v>3</v>
      </c>
      <c r="R198" s="12">
        <v>3000597544</v>
      </c>
      <c r="S198" s="19">
        <v>44447</v>
      </c>
      <c r="T198">
        <v>6000000</v>
      </c>
      <c r="U198" s="14"/>
      <c r="V198">
        <v>13910327</v>
      </c>
      <c r="W198">
        <v>24400000</v>
      </c>
    </row>
    <row r="199" spans="1:23" ht="15.75" thickBot="1" x14ac:dyDescent="0.3">
      <c r="A199" s="17">
        <v>189</v>
      </c>
      <c r="B199" s="18" t="s">
        <v>334</v>
      </c>
      <c r="C199" s="6" t="s">
        <v>145</v>
      </c>
      <c r="D199" s="27">
        <v>2021</v>
      </c>
      <c r="E199" s="13">
        <v>342</v>
      </c>
      <c r="F199" s="27" t="s">
        <v>17</v>
      </c>
      <c r="G199" s="27" t="s">
        <v>28</v>
      </c>
      <c r="H199" s="27">
        <v>33333340</v>
      </c>
      <c r="I199" s="7">
        <v>36.499993700001262</v>
      </c>
      <c r="J199" s="11" t="s">
        <v>141</v>
      </c>
      <c r="P199" s="27">
        <v>8</v>
      </c>
      <c r="Q199" s="13">
        <v>3</v>
      </c>
      <c r="R199" s="12">
        <v>3000597545</v>
      </c>
      <c r="S199" s="19">
        <v>44447</v>
      </c>
      <c r="T199">
        <v>5000000</v>
      </c>
      <c r="U199" s="14"/>
      <c r="V199">
        <v>11758608</v>
      </c>
      <c r="W199">
        <v>21166673</v>
      </c>
    </row>
    <row r="200" spans="1:23" ht="15.75" thickBot="1" x14ac:dyDescent="0.3">
      <c r="A200" s="17">
        <v>190</v>
      </c>
      <c r="B200" s="18" t="s">
        <v>335</v>
      </c>
      <c r="C200" s="6" t="s">
        <v>145</v>
      </c>
      <c r="D200" s="27">
        <v>2021</v>
      </c>
      <c r="E200" s="13">
        <v>343</v>
      </c>
      <c r="F200" s="27" t="s">
        <v>17</v>
      </c>
      <c r="G200" s="27" t="s">
        <v>28</v>
      </c>
      <c r="H200" s="27">
        <v>32166667</v>
      </c>
      <c r="I200" s="7">
        <v>35.233159220381772</v>
      </c>
      <c r="J200" s="11" t="s">
        <v>141</v>
      </c>
      <c r="P200" s="27">
        <v>7</v>
      </c>
      <c r="Q200" s="13">
        <v>3</v>
      </c>
      <c r="R200" s="12">
        <v>3000597546</v>
      </c>
      <c r="S200" s="19">
        <v>44447</v>
      </c>
      <c r="T200">
        <v>5000000</v>
      </c>
      <c r="U200" s="14"/>
      <c r="V200">
        <v>10953216</v>
      </c>
      <c r="W200">
        <v>20833334</v>
      </c>
    </row>
    <row r="201" spans="1:23" ht="15.75" thickBot="1" x14ac:dyDescent="0.3">
      <c r="A201" s="17">
        <v>191</v>
      </c>
      <c r="B201" s="18" t="s">
        <v>336</v>
      </c>
      <c r="C201" s="6" t="s">
        <v>145</v>
      </c>
      <c r="D201" s="27">
        <v>2021</v>
      </c>
      <c r="E201" s="13">
        <v>344</v>
      </c>
      <c r="F201" s="27" t="s">
        <v>17</v>
      </c>
      <c r="G201" s="27" t="s">
        <v>28</v>
      </c>
      <c r="H201" s="27">
        <v>20475000</v>
      </c>
      <c r="I201" s="7">
        <v>35.384615384615387</v>
      </c>
      <c r="J201" s="11" t="s">
        <v>141</v>
      </c>
      <c r="P201" s="27">
        <v>8</v>
      </c>
      <c r="Q201" s="13">
        <v>3</v>
      </c>
      <c r="R201" s="12">
        <v>3000597547</v>
      </c>
      <c r="S201" s="19">
        <v>44447</v>
      </c>
      <c r="T201">
        <v>3150000</v>
      </c>
      <c r="U201" s="14"/>
      <c r="V201">
        <v>7002023</v>
      </c>
      <c r="W201">
        <v>13230000</v>
      </c>
    </row>
    <row r="202" spans="1:23" ht="15.75" thickBot="1" x14ac:dyDescent="0.3">
      <c r="A202" s="17">
        <v>192</v>
      </c>
      <c r="B202" s="18" t="s">
        <v>337</v>
      </c>
      <c r="C202" s="6" t="s">
        <v>145</v>
      </c>
      <c r="D202" s="27">
        <v>2021</v>
      </c>
      <c r="E202" s="13">
        <v>347</v>
      </c>
      <c r="F202" s="27" t="s">
        <v>17</v>
      </c>
      <c r="G202" s="27" t="s">
        <v>28</v>
      </c>
      <c r="H202" s="27">
        <v>28140000</v>
      </c>
      <c r="I202" s="7">
        <v>37.810945273631837</v>
      </c>
      <c r="J202" s="11" t="s">
        <v>141</v>
      </c>
      <c r="P202" s="27">
        <v>8</v>
      </c>
      <c r="Q202" s="13">
        <v>3</v>
      </c>
      <c r="R202" s="12">
        <v>3000597548</v>
      </c>
      <c r="S202" s="19">
        <v>44447</v>
      </c>
      <c r="T202">
        <v>4200000</v>
      </c>
      <c r="U202" s="14"/>
      <c r="V202">
        <v>10283157</v>
      </c>
      <c r="W202">
        <v>17500000</v>
      </c>
    </row>
    <row r="203" spans="1:23" ht="15.75" thickBot="1" x14ac:dyDescent="0.3">
      <c r="A203" s="17">
        <v>193</v>
      </c>
      <c r="B203" s="18" t="s">
        <v>338</v>
      </c>
      <c r="C203" s="6" t="s">
        <v>145</v>
      </c>
      <c r="D203" s="27">
        <v>2021</v>
      </c>
      <c r="E203" s="32">
        <v>351</v>
      </c>
      <c r="F203" s="27" t="s">
        <v>17</v>
      </c>
      <c r="G203" s="27" t="s">
        <v>28</v>
      </c>
      <c r="H203" s="27">
        <v>30000000</v>
      </c>
      <c r="I203" s="7">
        <v>37</v>
      </c>
      <c r="J203" s="11" t="s">
        <v>141</v>
      </c>
      <c r="P203" s="27">
        <v>8</v>
      </c>
      <c r="Q203" s="13">
        <v>3</v>
      </c>
      <c r="R203" s="12">
        <v>3000597549</v>
      </c>
      <c r="S203" s="19">
        <v>44447</v>
      </c>
      <c r="T203">
        <v>4500000</v>
      </c>
      <c r="U203" s="14"/>
      <c r="V203">
        <v>10727717</v>
      </c>
      <c r="W203">
        <v>18900000</v>
      </c>
    </row>
    <row r="204" spans="1:23" ht="15.75" thickBot="1" x14ac:dyDescent="0.3">
      <c r="A204" s="17">
        <v>194</v>
      </c>
      <c r="B204" s="18" t="s">
        <v>339</v>
      </c>
      <c r="C204" s="6" t="s">
        <v>145</v>
      </c>
      <c r="D204" s="27">
        <v>2021</v>
      </c>
      <c r="E204" s="30">
        <v>356</v>
      </c>
      <c r="F204" s="27" t="s">
        <v>17</v>
      </c>
      <c r="G204" s="27" t="s">
        <v>28</v>
      </c>
      <c r="H204" s="27">
        <v>33333333</v>
      </c>
      <c r="I204" s="7">
        <v>38.000001380000015</v>
      </c>
      <c r="J204" s="11" t="s">
        <v>141</v>
      </c>
      <c r="P204" s="27">
        <v>8</v>
      </c>
      <c r="Q204" s="13">
        <v>3</v>
      </c>
      <c r="R204" s="12">
        <v>3000597550</v>
      </c>
      <c r="S204" s="19">
        <v>44447</v>
      </c>
      <c r="T204">
        <v>5000000</v>
      </c>
      <c r="U204" s="14"/>
      <c r="V204">
        <v>12226386</v>
      </c>
      <c r="W204">
        <v>20666666</v>
      </c>
    </row>
    <row r="205" spans="1:23" ht="15.75" thickBot="1" x14ac:dyDescent="0.3">
      <c r="A205" s="17">
        <v>195</v>
      </c>
      <c r="B205" s="18" t="s">
        <v>340</v>
      </c>
      <c r="C205" s="6" t="s">
        <v>145</v>
      </c>
      <c r="D205" s="27">
        <v>2021</v>
      </c>
      <c r="E205" s="30">
        <v>359</v>
      </c>
      <c r="F205" s="27" t="s">
        <v>17</v>
      </c>
      <c r="G205" s="27" t="s">
        <v>28</v>
      </c>
      <c r="H205" s="27">
        <v>20586533</v>
      </c>
      <c r="I205" s="7">
        <v>37.755099413776961</v>
      </c>
      <c r="J205" s="11" t="s">
        <v>141</v>
      </c>
      <c r="P205" s="27">
        <v>7</v>
      </c>
      <c r="Q205" s="13">
        <v>3</v>
      </c>
      <c r="R205" s="12">
        <v>3000597551</v>
      </c>
      <c r="S205" s="19">
        <v>44447</v>
      </c>
      <c r="T205">
        <v>3151000</v>
      </c>
      <c r="U205" s="24"/>
      <c r="V205">
        <v>7530751</v>
      </c>
      <c r="W205">
        <v>12814067</v>
      </c>
    </row>
    <row r="206" spans="1:23" ht="15.75" thickBot="1" x14ac:dyDescent="0.3">
      <c r="A206" s="17">
        <v>196</v>
      </c>
      <c r="B206" s="18" t="s">
        <v>341</v>
      </c>
      <c r="C206" s="6" t="s">
        <v>145</v>
      </c>
      <c r="D206" s="27">
        <v>2021</v>
      </c>
      <c r="E206" s="13">
        <v>367</v>
      </c>
      <c r="F206" s="27" t="s">
        <v>17</v>
      </c>
      <c r="G206" s="27" t="s">
        <v>28</v>
      </c>
      <c r="H206" s="27">
        <v>22057000</v>
      </c>
      <c r="I206" s="7">
        <v>31.428571428571427</v>
      </c>
      <c r="J206" s="11" t="s">
        <v>141</v>
      </c>
      <c r="P206" s="27">
        <v>7</v>
      </c>
      <c r="Q206" s="13">
        <v>3</v>
      </c>
      <c r="R206" s="12">
        <v>3000597552</v>
      </c>
      <c r="S206" s="19">
        <v>44447</v>
      </c>
      <c r="T206">
        <v>3151000</v>
      </c>
      <c r="U206" s="24"/>
      <c r="V206">
        <v>6699708</v>
      </c>
      <c r="W206">
        <v>15124800</v>
      </c>
    </row>
    <row r="207" spans="1:23" ht="15.75" thickBot="1" x14ac:dyDescent="0.3">
      <c r="A207" s="17">
        <v>197</v>
      </c>
      <c r="B207" s="18" t="s">
        <v>342</v>
      </c>
      <c r="C207" s="6" t="s">
        <v>145</v>
      </c>
      <c r="D207" s="27">
        <v>2021</v>
      </c>
      <c r="E207" s="13">
        <v>370</v>
      </c>
      <c r="F207" s="27" t="s">
        <v>17</v>
      </c>
      <c r="G207" s="27" t="s">
        <v>28</v>
      </c>
      <c r="H207" s="27">
        <v>28350000</v>
      </c>
      <c r="I207" s="7">
        <v>32.777777777777779</v>
      </c>
      <c r="J207" s="11" t="s">
        <v>141</v>
      </c>
      <c r="P207" s="27">
        <v>6</v>
      </c>
      <c r="Q207" s="13">
        <v>2</v>
      </c>
      <c r="R207" s="12">
        <v>3000597553</v>
      </c>
      <c r="S207" s="19">
        <v>44447</v>
      </c>
      <c r="T207">
        <v>4725000</v>
      </c>
      <c r="U207" s="14"/>
      <c r="V207">
        <v>8980656</v>
      </c>
      <c r="W207">
        <v>19057500</v>
      </c>
    </row>
    <row r="208" spans="1:23" ht="15.75" thickBot="1" x14ac:dyDescent="0.3">
      <c r="A208" s="17">
        <v>198</v>
      </c>
      <c r="B208" s="18" t="s">
        <v>343</v>
      </c>
      <c r="C208" s="6" t="s">
        <v>145</v>
      </c>
      <c r="D208" s="27">
        <v>2021</v>
      </c>
      <c r="E208" s="13">
        <v>372</v>
      </c>
      <c r="F208" s="27" t="s">
        <v>17</v>
      </c>
      <c r="G208" s="27" t="s">
        <v>30</v>
      </c>
      <c r="H208" s="27">
        <v>11340000</v>
      </c>
      <c r="I208" s="7">
        <v>29.444444444444446</v>
      </c>
      <c r="J208" s="11" t="s">
        <v>141</v>
      </c>
      <c r="P208" s="27">
        <v>6</v>
      </c>
      <c r="Q208" s="13">
        <v>2</v>
      </c>
      <c r="R208" s="12">
        <v>3000597554</v>
      </c>
      <c r="S208" s="19">
        <v>44447</v>
      </c>
      <c r="T208">
        <v>1890000</v>
      </c>
      <c r="U208" s="14"/>
      <c r="V208">
        <v>3227009</v>
      </c>
      <c r="W208">
        <v>8001000</v>
      </c>
    </row>
    <row r="209" spans="1:23" ht="15.75" thickBot="1" x14ac:dyDescent="0.3">
      <c r="A209" s="17">
        <v>199</v>
      </c>
      <c r="B209" s="18" t="s">
        <v>344</v>
      </c>
      <c r="C209" s="6" t="s">
        <v>145</v>
      </c>
      <c r="D209" s="27">
        <v>2021</v>
      </c>
      <c r="E209" s="13">
        <v>373</v>
      </c>
      <c r="F209" s="27" t="s">
        <v>17</v>
      </c>
      <c r="G209" s="27" t="s">
        <v>28</v>
      </c>
      <c r="H209" s="27">
        <v>27000000</v>
      </c>
      <c r="I209" s="7">
        <v>27.222222222222221</v>
      </c>
      <c r="J209" s="11" t="s">
        <v>141</v>
      </c>
      <c r="P209" s="27">
        <v>6</v>
      </c>
      <c r="Q209" s="13">
        <v>2</v>
      </c>
      <c r="R209" s="12">
        <v>3000597555</v>
      </c>
      <c r="S209" s="19">
        <v>44447</v>
      </c>
      <c r="T209">
        <v>4500000</v>
      </c>
      <c r="U209" s="14"/>
      <c r="V209">
        <v>7103489</v>
      </c>
      <c r="W209">
        <v>19650000</v>
      </c>
    </row>
    <row r="210" spans="1:23" ht="15.75" thickBot="1" x14ac:dyDescent="0.3">
      <c r="A210" s="17">
        <v>200</v>
      </c>
      <c r="B210" s="18" t="s">
        <v>345</v>
      </c>
      <c r="C210" s="6" t="s">
        <v>145</v>
      </c>
      <c r="D210" s="27">
        <v>2021</v>
      </c>
      <c r="E210" s="13">
        <v>377</v>
      </c>
      <c r="F210" s="27" t="s">
        <v>17</v>
      </c>
      <c r="G210" s="27" t="s">
        <v>28</v>
      </c>
      <c r="H210" s="27">
        <v>18900000</v>
      </c>
      <c r="I210" s="7">
        <v>30.555555555555557</v>
      </c>
      <c r="J210" s="11" t="s">
        <v>141</v>
      </c>
      <c r="P210" s="27">
        <v>6</v>
      </c>
      <c r="Q210" s="13">
        <v>2</v>
      </c>
      <c r="R210" s="12">
        <v>3000597556</v>
      </c>
      <c r="S210" s="19">
        <v>44447</v>
      </c>
      <c r="T210">
        <v>3150000</v>
      </c>
      <c r="U210" s="14"/>
      <c r="V210">
        <v>5581321</v>
      </c>
      <c r="W210">
        <v>13125000</v>
      </c>
    </row>
    <row r="211" spans="1:23" ht="15.75" thickBot="1" x14ac:dyDescent="0.3">
      <c r="A211" s="17">
        <v>201</v>
      </c>
      <c r="B211" s="18" t="s">
        <v>346</v>
      </c>
      <c r="C211" s="6" t="s">
        <v>145</v>
      </c>
      <c r="D211" s="27">
        <v>2021</v>
      </c>
      <c r="E211" s="13">
        <v>380</v>
      </c>
      <c r="F211" s="27" t="s">
        <v>17</v>
      </c>
      <c r="G211" s="27" t="s">
        <v>30</v>
      </c>
      <c r="H211" s="27">
        <v>14400000</v>
      </c>
      <c r="I211" s="7">
        <v>33.333333333333329</v>
      </c>
      <c r="J211" s="11" t="s">
        <v>141</v>
      </c>
      <c r="P211" s="27">
        <v>6</v>
      </c>
      <c r="Q211" s="13">
        <v>2</v>
      </c>
      <c r="R211" s="12">
        <v>3000597557</v>
      </c>
      <c r="S211" s="19">
        <v>44447</v>
      </c>
      <c r="T211">
        <v>2400000</v>
      </c>
      <c r="U211" s="14"/>
      <c r="V211">
        <v>4639022</v>
      </c>
      <c r="W211">
        <v>9600000</v>
      </c>
    </row>
    <row r="212" spans="1:23" ht="15.75" thickBot="1" x14ac:dyDescent="0.3">
      <c r="A212" s="17">
        <v>202</v>
      </c>
      <c r="B212" s="18" t="s">
        <v>347</v>
      </c>
      <c r="C212" s="6" t="s">
        <v>145</v>
      </c>
      <c r="D212" s="27">
        <v>2021</v>
      </c>
      <c r="E212" s="13">
        <v>381</v>
      </c>
      <c r="F212" s="27" t="s">
        <v>17</v>
      </c>
      <c r="G212" s="27" t="s">
        <v>28</v>
      </c>
      <c r="H212" s="27">
        <v>25200000</v>
      </c>
      <c r="I212" s="7">
        <v>30</v>
      </c>
      <c r="J212" s="11" t="s">
        <v>141</v>
      </c>
      <c r="P212" s="27">
        <v>6</v>
      </c>
      <c r="Q212" s="13">
        <v>2</v>
      </c>
      <c r="R212" s="12">
        <v>3000597558</v>
      </c>
      <c r="S212" s="19">
        <v>44447</v>
      </c>
      <c r="T212">
        <v>4200000</v>
      </c>
      <c r="U212" s="14"/>
      <c r="V212">
        <v>7306452</v>
      </c>
      <c r="W212">
        <v>17640000</v>
      </c>
    </row>
    <row r="213" spans="1:23" ht="15.75" thickBot="1" x14ac:dyDescent="0.3">
      <c r="A213" s="17">
        <v>203</v>
      </c>
      <c r="B213" s="18" t="s">
        <v>348</v>
      </c>
      <c r="C213" s="6" t="s">
        <v>145</v>
      </c>
      <c r="D213" s="27">
        <v>2021</v>
      </c>
      <c r="E213" s="13">
        <v>395</v>
      </c>
      <c r="F213" s="27" t="s">
        <v>17</v>
      </c>
      <c r="G213" s="27" t="s">
        <v>30</v>
      </c>
      <c r="H213" s="27">
        <v>15015000</v>
      </c>
      <c r="I213" s="7">
        <v>23.636363636363637</v>
      </c>
      <c r="J213" s="11" t="s">
        <v>141</v>
      </c>
      <c r="P213" s="27">
        <v>6</v>
      </c>
      <c r="Q213" s="13">
        <v>2</v>
      </c>
      <c r="R213" s="12">
        <v>3000597559</v>
      </c>
      <c r="S213" s="19">
        <v>44447</v>
      </c>
      <c r="T213">
        <v>2730000</v>
      </c>
      <c r="U213" s="14"/>
      <c r="V213">
        <v>3429971</v>
      </c>
      <c r="W213">
        <v>11466000</v>
      </c>
    </row>
    <row r="214" spans="1:23" ht="15.75" thickBot="1" x14ac:dyDescent="0.3">
      <c r="A214" s="17">
        <v>204</v>
      </c>
      <c r="B214" s="18" t="s">
        <v>349</v>
      </c>
      <c r="C214" s="6" t="s">
        <v>145</v>
      </c>
      <c r="D214" s="27">
        <v>2021</v>
      </c>
      <c r="E214" s="13">
        <v>407</v>
      </c>
      <c r="F214" s="27" t="s">
        <v>17</v>
      </c>
      <c r="G214" s="27" t="s">
        <v>28</v>
      </c>
      <c r="H214" s="27">
        <v>29150000</v>
      </c>
      <c r="I214" s="7">
        <v>21.383646655231562</v>
      </c>
      <c r="J214" s="11" t="s">
        <v>141</v>
      </c>
      <c r="P214" s="27">
        <v>6</v>
      </c>
      <c r="Q214" s="13">
        <v>2</v>
      </c>
      <c r="R214" s="12">
        <v>3000597560</v>
      </c>
      <c r="S214" s="19">
        <v>44447</v>
      </c>
      <c r="T214">
        <v>5500000</v>
      </c>
      <c r="U214" s="14"/>
      <c r="V214">
        <v>6024147</v>
      </c>
      <c r="W214">
        <v>22916667</v>
      </c>
    </row>
    <row r="215" spans="1:23" ht="15.75" thickBot="1" x14ac:dyDescent="0.3">
      <c r="A215" s="17">
        <v>205</v>
      </c>
      <c r="B215" s="18" t="s">
        <v>350</v>
      </c>
      <c r="C215" s="6" t="s">
        <v>145</v>
      </c>
      <c r="D215" s="27">
        <v>2021</v>
      </c>
      <c r="E215" s="13">
        <v>408</v>
      </c>
      <c r="F215" s="27" t="s">
        <v>17</v>
      </c>
      <c r="G215" s="27" t="s">
        <v>30</v>
      </c>
      <c r="H215" s="27">
        <v>32860000</v>
      </c>
      <c r="I215" s="7">
        <v>21.38364576993305</v>
      </c>
      <c r="J215" s="11" t="s">
        <v>141</v>
      </c>
      <c r="P215" s="27">
        <v>6</v>
      </c>
      <c r="Q215" s="13">
        <v>2</v>
      </c>
      <c r="R215" s="12">
        <v>3000597561</v>
      </c>
      <c r="S215" s="19">
        <v>44447</v>
      </c>
      <c r="T215">
        <v>6200000</v>
      </c>
      <c r="U215" s="14"/>
      <c r="V215">
        <v>6751867</v>
      </c>
      <c r="W215">
        <v>25833334</v>
      </c>
    </row>
    <row r="216" spans="1:23" ht="15.75" thickBot="1" x14ac:dyDescent="0.3">
      <c r="A216" s="17">
        <v>206</v>
      </c>
      <c r="B216" s="18" t="s">
        <v>351</v>
      </c>
      <c r="C216" s="6" t="s">
        <v>145</v>
      </c>
      <c r="D216" s="27">
        <v>2021</v>
      </c>
      <c r="E216" s="13">
        <v>409</v>
      </c>
      <c r="F216" s="27" t="s">
        <v>17</v>
      </c>
      <c r="G216" s="27" t="s">
        <v>30</v>
      </c>
      <c r="H216" s="27">
        <v>16695000</v>
      </c>
      <c r="I216" s="7">
        <v>22.012578616352201</v>
      </c>
      <c r="J216" s="11" t="s">
        <v>141</v>
      </c>
      <c r="P216" s="27">
        <v>6</v>
      </c>
      <c r="Q216" s="13">
        <v>2</v>
      </c>
      <c r="R216" s="12">
        <v>3000597562</v>
      </c>
      <c r="S216" s="19">
        <v>44447</v>
      </c>
      <c r="T216">
        <v>3150000</v>
      </c>
      <c r="U216" s="14"/>
      <c r="V216">
        <v>3551750</v>
      </c>
      <c r="W216">
        <v>13020000</v>
      </c>
    </row>
    <row r="217" spans="1:23" ht="15.75" thickBot="1" x14ac:dyDescent="0.3">
      <c r="A217" s="17">
        <v>207</v>
      </c>
      <c r="B217" s="18" t="s">
        <v>352</v>
      </c>
      <c r="C217" s="6" t="s">
        <v>145</v>
      </c>
      <c r="D217" s="27">
        <v>2021</v>
      </c>
      <c r="E217" s="13">
        <v>340</v>
      </c>
      <c r="F217" s="27" t="s">
        <v>17</v>
      </c>
      <c r="G217" s="27" t="s">
        <v>28</v>
      </c>
      <c r="H217" s="27">
        <v>42250000</v>
      </c>
      <c r="I217" s="7">
        <v>37.435898224852068</v>
      </c>
      <c r="J217" s="11" t="s">
        <v>141</v>
      </c>
      <c r="P217" s="27">
        <v>8</v>
      </c>
      <c r="Q217" s="13">
        <v>3</v>
      </c>
      <c r="R217" s="12">
        <v>3000608247</v>
      </c>
      <c r="S217" s="19">
        <v>44448</v>
      </c>
      <c r="T217">
        <v>6500000</v>
      </c>
      <c r="U217" s="14"/>
      <c r="V217">
        <v>14960204</v>
      </c>
      <c r="W217">
        <v>26433333</v>
      </c>
    </row>
    <row r="218" spans="1:23" ht="15.75" thickBot="1" x14ac:dyDescent="0.3">
      <c r="A218" s="17">
        <v>208</v>
      </c>
      <c r="B218" s="18" t="s">
        <v>353</v>
      </c>
      <c r="C218" s="6" t="s">
        <v>145</v>
      </c>
      <c r="D218" s="27">
        <v>2021</v>
      </c>
      <c r="E218" s="13">
        <v>349</v>
      </c>
      <c r="F218" s="27" t="s">
        <v>17</v>
      </c>
      <c r="G218" s="27" t="s">
        <v>28</v>
      </c>
      <c r="H218" s="27">
        <v>40000000</v>
      </c>
      <c r="I218" s="7">
        <v>37</v>
      </c>
      <c r="J218" s="11" t="s">
        <v>141</v>
      </c>
      <c r="P218" s="27">
        <v>8</v>
      </c>
      <c r="Q218" s="13">
        <v>3</v>
      </c>
      <c r="R218" s="12">
        <v>3000608248</v>
      </c>
      <c r="S218" s="19">
        <v>44448</v>
      </c>
      <c r="T218">
        <v>6000000</v>
      </c>
      <c r="U218" s="14"/>
      <c r="V218">
        <v>14103617</v>
      </c>
      <c r="W218">
        <v>25200000</v>
      </c>
    </row>
    <row r="219" spans="1:23" ht="15.75" thickBot="1" x14ac:dyDescent="0.3">
      <c r="A219" s="17">
        <v>209</v>
      </c>
      <c r="B219" s="18" t="s">
        <v>354</v>
      </c>
      <c r="C219" s="6" t="s">
        <v>145</v>
      </c>
      <c r="D219" s="27">
        <v>2021</v>
      </c>
      <c r="E219" s="13">
        <v>355</v>
      </c>
      <c r="F219" s="27" t="s">
        <v>17</v>
      </c>
      <c r="G219" s="27" t="s">
        <v>30</v>
      </c>
      <c r="H219" s="27">
        <v>19600000</v>
      </c>
      <c r="I219" s="7">
        <v>37</v>
      </c>
      <c r="J219" s="11" t="s">
        <v>141</v>
      </c>
      <c r="P219" s="27">
        <v>8</v>
      </c>
      <c r="Q219" s="13">
        <v>3</v>
      </c>
      <c r="R219" s="12">
        <v>3000608249</v>
      </c>
      <c r="S219" s="19">
        <v>44448</v>
      </c>
      <c r="T219">
        <v>2940000</v>
      </c>
      <c r="U219" s="14"/>
      <c r="V219">
        <v>7008770</v>
      </c>
      <c r="W219">
        <v>12348000</v>
      </c>
    </row>
    <row r="220" spans="1:23" ht="15.75" thickBot="1" x14ac:dyDescent="0.3">
      <c r="A220" s="17">
        <v>210</v>
      </c>
      <c r="B220" s="18" t="s">
        <v>355</v>
      </c>
      <c r="C220" s="6" t="s">
        <v>145</v>
      </c>
      <c r="D220" s="27">
        <v>2021</v>
      </c>
      <c r="E220" s="13">
        <v>357</v>
      </c>
      <c r="F220" s="27" t="s">
        <v>17</v>
      </c>
      <c r="G220" s="27" t="s">
        <v>28</v>
      </c>
      <c r="H220" s="27">
        <v>26000000</v>
      </c>
      <c r="I220" s="7">
        <v>32.307692307692307</v>
      </c>
      <c r="J220" s="11" t="s">
        <v>141</v>
      </c>
      <c r="P220" s="27">
        <v>8</v>
      </c>
      <c r="Q220" s="13">
        <v>3</v>
      </c>
      <c r="R220" s="12">
        <v>3000608250</v>
      </c>
      <c r="S220" s="19">
        <v>44448</v>
      </c>
      <c r="T220">
        <v>4000000</v>
      </c>
      <c r="U220" s="14"/>
      <c r="V220">
        <v>8118264</v>
      </c>
      <c r="W220">
        <v>17600000</v>
      </c>
    </row>
    <row r="221" spans="1:23" ht="15.75" thickBot="1" x14ac:dyDescent="0.3">
      <c r="A221" s="17">
        <v>211</v>
      </c>
      <c r="B221" s="18" t="s">
        <v>356</v>
      </c>
      <c r="C221" s="6" t="s">
        <v>145</v>
      </c>
      <c r="D221" s="27">
        <v>2021</v>
      </c>
      <c r="E221" s="13">
        <v>358</v>
      </c>
      <c r="F221" s="27" t="s">
        <v>17</v>
      </c>
      <c r="G221" s="27" t="s">
        <v>30</v>
      </c>
      <c r="H221" s="27">
        <v>19110000</v>
      </c>
      <c r="I221" s="7">
        <v>32.307692307692307</v>
      </c>
      <c r="J221" s="11" t="s">
        <v>141</v>
      </c>
      <c r="P221" s="27">
        <v>8</v>
      </c>
      <c r="Q221" s="13">
        <v>3</v>
      </c>
      <c r="R221" s="12">
        <v>3000608251</v>
      </c>
      <c r="S221" s="19">
        <v>44448</v>
      </c>
      <c r="T221">
        <v>2940000</v>
      </c>
      <c r="U221" s="14"/>
      <c r="V221">
        <v>5966926</v>
      </c>
      <c r="W221">
        <v>12936000</v>
      </c>
    </row>
    <row r="222" spans="1:23" ht="15.75" thickBot="1" x14ac:dyDescent="0.3">
      <c r="A222" s="17">
        <v>212</v>
      </c>
      <c r="B222" s="18" t="s">
        <v>357</v>
      </c>
      <c r="C222" s="6" t="s">
        <v>145</v>
      </c>
      <c r="D222" s="27">
        <v>2021</v>
      </c>
      <c r="E222" s="13">
        <v>369</v>
      </c>
      <c r="F222" s="27" t="s">
        <v>17</v>
      </c>
      <c r="G222" s="27" t="s">
        <v>28</v>
      </c>
      <c r="H222" s="27">
        <v>30000000</v>
      </c>
      <c r="I222" s="7">
        <v>29.444443333333332</v>
      </c>
      <c r="J222" s="11" t="s">
        <v>141</v>
      </c>
      <c r="P222" s="27">
        <v>6</v>
      </c>
      <c r="Q222" s="13">
        <v>2</v>
      </c>
      <c r="R222" s="12">
        <v>3000608252</v>
      </c>
      <c r="S222" s="19">
        <v>44448</v>
      </c>
      <c r="T222">
        <v>5000000</v>
      </c>
      <c r="U222" s="24"/>
      <c r="V222">
        <v>8372825</v>
      </c>
      <c r="W222">
        <v>21166667</v>
      </c>
    </row>
    <row r="223" spans="1:23" ht="15.75" thickBot="1" x14ac:dyDescent="0.3">
      <c r="A223" s="17">
        <v>213</v>
      </c>
      <c r="B223" s="18" t="s">
        <v>358</v>
      </c>
      <c r="C223" s="6" t="s">
        <v>145</v>
      </c>
      <c r="D223" s="27">
        <v>2021</v>
      </c>
      <c r="E223" s="13">
        <v>176</v>
      </c>
      <c r="F223" s="27" t="s">
        <v>17</v>
      </c>
      <c r="G223" s="27" t="s">
        <v>28</v>
      </c>
      <c r="H223" s="27">
        <v>22057000</v>
      </c>
      <c r="I223" s="7">
        <v>73.809525320759846</v>
      </c>
      <c r="J223" s="11" t="s">
        <v>141</v>
      </c>
      <c r="P223" s="27">
        <v>8</v>
      </c>
      <c r="Q223" s="13">
        <v>5</v>
      </c>
      <c r="R223" s="12">
        <v>3000608253</v>
      </c>
      <c r="S223" s="19">
        <v>44448</v>
      </c>
      <c r="T223">
        <v>3151000</v>
      </c>
      <c r="U223" s="24"/>
      <c r="V223">
        <v>15734156</v>
      </c>
      <c r="W223">
        <v>5776833</v>
      </c>
    </row>
    <row r="224" spans="1:23" ht="15.75" thickBot="1" x14ac:dyDescent="0.3">
      <c r="A224" s="17">
        <v>214</v>
      </c>
      <c r="B224" s="18" t="s">
        <v>359</v>
      </c>
      <c r="C224" s="6" t="s">
        <v>145</v>
      </c>
      <c r="D224" s="27">
        <v>2021</v>
      </c>
      <c r="E224" s="13">
        <v>184</v>
      </c>
      <c r="F224" s="27" t="s">
        <v>17</v>
      </c>
      <c r="G224" s="27" t="s">
        <v>28</v>
      </c>
      <c r="H224" s="27">
        <v>29050000</v>
      </c>
      <c r="I224" s="7">
        <v>68.095235800344227</v>
      </c>
      <c r="J224" s="11" t="s">
        <v>141</v>
      </c>
      <c r="P224" s="27">
        <v>8</v>
      </c>
      <c r="Q224" s="13">
        <v>5</v>
      </c>
      <c r="R224" s="12">
        <v>3000608254</v>
      </c>
      <c r="S224" s="19">
        <v>44448</v>
      </c>
      <c r="T224">
        <v>8300000</v>
      </c>
      <c r="U224" s="14"/>
      <c r="V224">
        <v>18937065</v>
      </c>
      <c r="W224">
        <v>9268334</v>
      </c>
    </row>
    <row r="225" spans="1:23" ht="15.75" thickBot="1" x14ac:dyDescent="0.3">
      <c r="A225" s="17">
        <v>215</v>
      </c>
      <c r="B225" s="18" t="s">
        <v>360</v>
      </c>
      <c r="C225" s="6" t="s">
        <v>145</v>
      </c>
      <c r="D225" s="27">
        <v>2021</v>
      </c>
      <c r="E225" s="13">
        <v>192</v>
      </c>
      <c r="F225" s="27" t="s">
        <v>17</v>
      </c>
      <c r="G225" s="27" t="s">
        <v>28</v>
      </c>
      <c r="H225" s="27">
        <v>29400000</v>
      </c>
      <c r="I225" s="7">
        <v>69.047619047619051</v>
      </c>
      <c r="J225" s="11" t="s">
        <v>141</v>
      </c>
      <c r="P225" s="27">
        <v>8</v>
      </c>
      <c r="Q225" s="13">
        <v>4</v>
      </c>
      <c r="R225" s="12">
        <v>3000608255</v>
      </c>
      <c r="S225" s="19">
        <v>44448</v>
      </c>
      <c r="T225">
        <v>4200000</v>
      </c>
      <c r="U225" s="14"/>
      <c r="V225">
        <v>19619025</v>
      </c>
      <c r="W225">
        <v>9100000</v>
      </c>
    </row>
    <row r="226" spans="1:23" ht="15.75" thickBot="1" x14ac:dyDescent="0.3">
      <c r="A226" s="17">
        <v>216</v>
      </c>
      <c r="B226" s="18" t="s">
        <v>361</v>
      </c>
      <c r="C226" s="6" t="s">
        <v>145</v>
      </c>
      <c r="D226" s="27">
        <v>2021</v>
      </c>
      <c r="E226" s="13">
        <v>227</v>
      </c>
      <c r="F226" s="27" t="s">
        <v>17</v>
      </c>
      <c r="G226" s="27" t="s">
        <v>28</v>
      </c>
      <c r="H226" s="27">
        <v>22057000</v>
      </c>
      <c r="I226" s="7">
        <v>73.333331822097293</v>
      </c>
      <c r="J226" s="11" t="s">
        <v>141</v>
      </c>
      <c r="P226" s="27">
        <v>8</v>
      </c>
      <c r="Q226" s="13">
        <v>5</v>
      </c>
      <c r="R226" s="12">
        <v>3000608256</v>
      </c>
      <c r="S226" s="19">
        <v>44448</v>
      </c>
      <c r="T226">
        <v>3151000</v>
      </c>
      <c r="U226" s="14"/>
      <c r="V226">
        <v>15494645</v>
      </c>
      <c r="W226">
        <v>5881867</v>
      </c>
    </row>
    <row r="227" spans="1:23" ht="15.75" thickBot="1" x14ac:dyDescent="0.3">
      <c r="A227" s="17">
        <v>217</v>
      </c>
      <c r="B227" s="18" t="s">
        <v>362</v>
      </c>
      <c r="C227" s="6" t="s">
        <v>145</v>
      </c>
      <c r="D227" s="27">
        <v>2021</v>
      </c>
      <c r="E227" s="13">
        <v>233</v>
      </c>
      <c r="F227" s="27" t="s">
        <v>17</v>
      </c>
      <c r="G227" s="27" t="s">
        <v>28</v>
      </c>
      <c r="H227" s="27">
        <v>29400000</v>
      </c>
      <c r="I227" s="7">
        <v>50.952380952380949</v>
      </c>
      <c r="J227" s="11" t="s">
        <v>141</v>
      </c>
      <c r="P227" s="27">
        <v>8</v>
      </c>
      <c r="Q227" s="13">
        <v>4</v>
      </c>
      <c r="R227" s="12">
        <v>3000608257</v>
      </c>
      <c r="S227" s="19">
        <v>44448</v>
      </c>
      <c r="T227">
        <v>4200000</v>
      </c>
      <c r="U227" s="14"/>
      <c r="V227">
        <v>14477466</v>
      </c>
      <c r="W227">
        <v>14420000</v>
      </c>
    </row>
    <row r="228" spans="1:23" ht="15.75" thickBot="1" x14ac:dyDescent="0.3">
      <c r="A228" s="17">
        <v>218</v>
      </c>
      <c r="B228" s="18" t="s">
        <v>363</v>
      </c>
      <c r="C228" s="6" t="s">
        <v>145</v>
      </c>
      <c r="D228" s="27">
        <v>2021</v>
      </c>
      <c r="E228" s="13">
        <v>412</v>
      </c>
      <c r="F228" s="27" t="s">
        <v>17</v>
      </c>
      <c r="G228" s="27" t="s">
        <v>30</v>
      </c>
      <c r="H228" s="27">
        <v>42133333</v>
      </c>
      <c r="I228" s="7">
        <v>21.518985929738811</v>
      </c>
      <c r="J228" s="11" t="s">
        <v>141</v>
      </c>
      <c r="P228" s="27">
        <v>6</v>
      </c>
      <c r="Q228" s="13">
        <v>2</v>
      </c>
      <c r="R228" s="12">
        <v>3000608258</v>
      </c>
      <c r="S228" s="19">
        <v>44448</v>
      </c>
      <c r="T228">
        <v>9066666</v>
      </c>
      <c r="U228" s="14"/>
      <c r="V228">
        <v>8481997</v>
      </c>
      <c r="W228">
        <v>33066667</v>
      </c>
    </row>
    <row r="229" spans="1:23" ht="15.75" thickBot="1" x14ac:dyDescent="0.3">
      <c r="A229" s="17">
        <v>219</v>
      </c>
      <c r="B229" s="18" t="s">
        <v>364</v>
      </c>
      <c r="C229" s="6" t="s">
        <v>145</v>
      </c>
      <c r="D229" s="27">
        <v>2021</v>
      </c>
      <c r="E229" s="13">
        <v>417</v>
      </c>
      <c r="F229" s="27" t="s">
        <v>17</v>
      </c>
      <c r="G229" s="27" t="s">
        <v>28</v>
      </c>
      <c r="H229" s="27">
        <v>20000000</v>
      </c>
      <c r="I229" s="7">
        <v>20.666665000000002</v>
      </c>
      <c r="J229" s="11" t="s">
        <v>141</v>
      </c>
      <c r="P229" s="27">
        <v>6</v>
      </c>
      <c r="Q229" s="13">
        <v>2</v>
      </c>
      <c r="R229" s="12">
        <v>3000608259</v>
      </c>
      <c r="S229" s="19">
        <v>44448</v>
      </c>
      <c r="T229">
        <v>4133333</v>
      </c>
      <c r="U229" s="14"/>
      <c r="V229">
        <v>3994701</v>
      </c>
      <c r="W229">
        <v>15866667</v>
      </c>
    </row>
    <row r="230" spans="1:23" ht="15.75" thickBot="1" x14ac:dyDescent="0.3">
      <c r="A230" s="17">
        <v>220</v>
      </c>
      <c r="B230" s="18" t="s">
        <v>365</v>
      </c>
      <c r="C230" s="6" t="s">
        <v>145</v>
      </c>
      <c r="D230" s="27">
        <v>2021</v>
      </c>
      <c r="E230" s="13">
        <v>418</v>
      </c>
      <c r="F230" s="27" t="s">
        <v>17</v>
      </c>
      <c r="G230" s="27" t="s">
        <v>30</v>
      </c>
      <c r="H230" s="27">
        <v>13650000</v>
      </c>
      <c r="I230" s="7">
        <v>20.666666666666668</v>
      </c>
      <c r="J230" s="11" t="s">
        <v>141</v>
      </c>
      <c r="P230" s="27">
        <v>6</v>
      </c>
      <c r="Q230" s="13">
        <v>2</v>
      </c>
      <c r="R230" s="12">
        <v>3000608260</v>
      </c>
      <c r="S230" s="19">
        <v>44448</v>
      </c>
      <c r="T230">
        <v>2821000</v>
      </c>
      <c r="U230" s="14"/>
      <c r="V230">
        <v>2731942</v>
      </c>
      <c r="W230">
        <v>10829000</v>
      </c>
    </row>
    <row r="231" spans="1:23" ht="15.75" thickBot="1" x14ac:dyDescent="0.3">
      <c r="A231" s="17">
        <v>221</v>
      </c>
      <c r="B231" s="18" t="s">
        <v>366</v>
      </c>
      <c r="C231" s="6" t="s">
        <v>145</v>
      </c>
      <c r="D231" s="27">
        <v>2021</v>
      </c>
      <c r="E231" s="13">
        <v>421</v>
      </c>
      <c r="F231" s="27" t="s">
        <v>17</v>
      </c>
      <c r="G231" s="27" t="s">
        <v>28</v>
      </c>
      <c r="H231" s="27">
        <v>15750000</v>
      </c>
      <c r="I231" s="7">
        <v>17.333333333333336</v>
      </c>
      <c r="J231" s="11" t="s">
        <v>141</v>
      </c>
      <c r="P231" s="27">
        <v>5</v>
      </c>
      <c r="Q231" s="13">
        <v>1</v>
      </c>
      <c r="R231" s="12">
        <v>3000608261</v>
      </c>
      <c r="S231" s="19">
        <v>44448</v>
      </c>
      <c r="T231">
        <v>2730000</v>
      </c>
      <c r="U231" s="14"/>
      <c r="V231">
        <v>2645100</v>
      </c>
      <c r="W231">
        <v>13020000</v>
      </c>
    </row>
    <row r="232" spans="1:23" ht="15.75" thickBot="1" x14ac:dyDescent="0.3">
      <c r="A232" s="17">
        <v>222</v>
      </c>
      <c r="B232" s="18" t="s">
        <v>367</v>
      </c>
      <c r="C232" s="6" t="s">
        <v>145</v>
      </c>
      <c r="D232" s="27">
        <v>2021</v>
      </c>
      <c r="E232" s="13">
        <v>423</v>
      </c>
      <c r="F232" s="27" t="s">
        <v>17</v>
      </c>
      <c r="G232" s="27" t="s">
        <v>28</v>
      </c>
      <c r="H232" s="27">
        <v>22500000</v>
      </c>
      <c r="I232" s="7">
        <v>14.666666666666666</v>
      </c>
      <c r="J232" s="11" t="s">
        <v>141</v>
      </c>
      <c r="P232" s="27">
        <v>5</v>
      </c>
      <c r="Q232" s="13">
        <v>1</v>
      </c>
      <c r="R232" s="12">
        <v>3000608262</v>
      </c>
      <c r="S232" s="19">
        <v>44448</v>
      </c>
      <c r="T232">
        <v>3300000</v>
      </c>
      <c r="U232" s="14"/>
      <c r="V232">
        <v>3189322</v>
      </c>
      <c r="W232">
        <v>19200000</v>
      </c>
    </row>
    <row r="233" spans="1:23" ht="15.75" thickBot="1" x14ac:dyDescent="0.3">
      <c r="A233" s="17">
        <v>223</v>
      </c>
      <c r="B233" s="18" t="s">
        <v>368</v>
      </c>
      <c r="C233" s="6" t="s">
        <v>145</v>
      </c>
      <c r="D233" s="27">
        <v>2021</v>
      </c>
      <c r="E233" s="13">
        <v>426</v>
      </c>
      <c r="F233" s="27" t="s">
        <v>17</v>
      </c>
      <c r="G233" s="27" t="s">
        <v>28</v>
      </c>
      <c r="H233" s="27">
        <v>20440000</v>
      </c>
      <c r="I233" s="7">
        <v>15.068493150684931</v>
      </c>
      <c r="J233" s="11" t="s">
        <v>141</v>
      </c>
      <c r="P233" s="27">
        <v>5</v>
      </c>
      <c r="Q233" s="13">
        <v>1</v>
      </c>
      <c r="R233" s="12">
        <v>3000608263</v>
      </c>
      <c r="S233" s="19">
        <v>44448</v>
      </c>
      <c r="T233">
        <v>3080000</v>
      </c>
      <c r="U233" s="14"/>
      <c r="V233">
        <v>2976696</v>
      </c>
      <c r="W233">
        <v>17360000</v>
      </c>
    </row>
    <row r="234" spans="1:23" ht="15.75" thickBot="1" x14ac:dyDescent="0.3">
      <c r="A234" s="17">
        <v>224</v>
      </c>
      <c r="B234" s="18" t="s">
        <v>369</v>
      </c>
      <c r="C234" s="6" t="s">
        <v>145</v>
      </c>
      <c r="D234" s="27">
        <v>2021</v>
      </c>
      <c r="E234" s="13">
        <v>433</v>
      </c>
      <c r="F234" s="27" t="s">
        <v>17</v>
      </c>
      <c r="G234" s="27" t="s">
        <v>30</v>
      </c>
      <c r="H234" s="27">
        <v>13230000</v>
      </c>
      <c r="I234" s="7">
        <v>13.571428571428571</v>
      </c>
      <c r="J234" s="11" t="s">
        <v>141</v>
      </c>
      <c r="P234" s="27">
        <v>5</v>
      </c>
      <c r="Q234" s="13">
        <v>1</v>
      </c>
      <c r="R234" s="12">
        <v>3000608264</v>
      </c>
      <c r="S234" s="19">
        <v>44448</v>
      </c>
      <c r="T234">
        <v>1795500</v>
      </c>
      <c r="U234" s="14"/>
      <c r="V234">
        <v>1735282</v>
      </c>
      <c r="W234">
        <v>11434500</v>
      </c>
    </row>
    <row r="235" spans="1:23" ht="15.75" thickBot="1" x14ac:dyDescent="0.3">
      <c r="A235" s="17">
        <v>225</v>
      </c>
      <c r="B235" s="18" t="s">
        <v>370</v>
      </c>
      <c r="C235" s="6" t="s">
        <v>145</v>
      </c>
      <c r="D235" s="27">
        <v>2021</v>
      </c>
      <c r="E235" s="13">
        <v>434</v>
      </c>
      <c r="F235" s="27" t="s">
        <v>17</v>
      </c>
      <c r="G235" s="27" t="s">
        <v>28</v>
      </c>
      <c r="H235" s="27">
        <v>24325000</v>
      </c>
      <c r="I235" s="7">
        <v>5.755395683453238</v>
      </c>
      <c r="J235" s="11" t="s">
        <v>141</v>
      </c>
      <c r="P235" s="27">
        <v>5</v>
      </c>
      <c r="Q235" s="13">
        <v>1</v>
      </c>
      <c r="R235" s="12">
        <v>3000608265</v>
      </c>
      <c r="S235" s="19">
        <v>44448</v>
      </c>
      <c r="T235">
        <v>1400000</v>
      </c>
      <c r="U235" s="14"/>
      <c r="V235">
        <v>1356458</v>
      </c>
      <c r="W235">
        <v>22925000</v>
      </c>
    </row>
    <row r="236" spans="1:23" ht="15.75" thickBot="1" x14ac:dyDescent="0.3">
      <c r="A236" s="17">
        <v>226</v>
      </c>
      <c r="B236" s="18" t="s">
        <v>371</v>
      </c>
      <c r="C236" s="6" t="s">
        <v>145</v>
      </c>
      <c r="D236" s="27">
        <v>2021</v>
      </c>
      <c r="E236" s="13">
        <v>435</v>
      </c>
      <c r="F236" s="27" t="s">
        <v>17</v>
      </c>
      <c r="G236" s="27" t="s">
        <v>30</v>
      </c>
      <c r="H236" s="27">
        <v>13135000</v>
      </c>
      <c r="I236" s="7">
        <v>8.6334221545489154</v>
      </c>
      <c r="J236" s="11" t="s">
        <v>141</v>
      </c>
      <c r="P236" s="27">
        <v>5</v>
      </c>
      <c r="Q236" s="13">
        <v>1</v>
      </c>
      <c r="R236" s="12">
        <v>3000608266</v>
      </c>
      <c r="S236" s="19">
        <v>44448</v>
      </c>
      <c r="T236">
        <v>1134000</v>
      </c>
      <c r="U236" s="14"/>
      <c r="V236">
        <v>1101502</v>
      </c>
      <c r="W236">
        <v>12001000</v>
      </c>
    </row>
    <row r="237" spans="1:23" ht="15.75" thickBot="1" x14ac:dyDescent="0.3">
      <c r="A237" s="17">
        <v>227</v>
      </c>
      <c r="B237" s="18" t="s">
        <v>372</v>
      </c>
      <c r="C237" s="6" t="s">
        <v>145</v>
      </c>
      <c r="D237" s="27">
        <v>2021</v>
      </c>
      <c r="E237" s="12">
        <v>437</v>
      </c>
      <c r="F237" s="27" t="s">
        <v>17</v>
      </c>
      <c r="G237" s="27" t="s">
        <v>28</v>
      </c>
      <c r="H237" s="27">
        <v>28786667</v>
      </c>
      <c r="I237" s="7">
        <v>4.7244093941129064</v>
      </c>
      <c r="J237" s="11" t="s">
        <v>141</v>
      </c>
      <c r="P237" s="27">
        <v>5</v>
      </c>
      <c r="Q237" s="13">
        <v>1</v>
      </c>
      <c r="R237" s="12">
        <v>3000608267</v>
      </c>
      <c r="S237" s="19">
        <v>44448</v>
      </c>
      <c r="T237">
        <v>1360000</v>
      </c>
      <c r="U237" s="14"/>
      <c r="V237">
        <v>1314389</v>
      </c>
      <c r="W237">
        <v>27426667</v>
      </c>
    </row>
    <row r="238" spans="1:23" ht="15.75" thickBot="1" x14ac:dyDescent="0.3">
      <c r="A238" s="17">
        <v>228</v>
      </c>
      <c r="B238" s="18" t="s">
        <v>373</v>
      </c>
      <c r="C238" s="6" t="s">
        <v>145</v>
      </c>
      <c r="D238" s="27">
        <v>2021</v>
      </c>
      <c r="E238" s="12">
        <v>440</v>
      </c>
      <c r="F238" s="27" t="s">
        <v>17</v>
      </c>
      <c r="G238" s="27" t="s">
        <v>28</v>
      </c>
      <c r="H238" s="27">
        <v>25850000</v>
      </c>
      <c r="I238" s="7">
        <v>4.2553191489361701</v>
      </c>
      <c r="J238" s="11" t="s">
        <v>141</v>
      </c>
      <c r="P238" s="27">
        <v>5</v>
      </c>
      <c r="Q238" s="13">
        <v>1</v>
      </c>
      <c r="R238" s="12">
        <v>3000608268</v>
      </c>
      <c r="S238" s="19">
        <v>44448</v>
      </c>
      <c r="T238">
        <v>1100000</v>
      </c>
      <c r="U238" s="14"/>
      <c r="V238">
        <v>1063110</v>
      </c>
      <c r="W238">
        <v>24750000</v>
      </c>
    </row>
    <row r="239" spans="1:23" ht="15.75" thickBot="1" x14ac:dyDescent="0.3">
      <c r="A239" s="17">
        <v>229</v>
      </c>
      <c r="B239" s="18" t="s">
        <v>374</v>
      </c>
      <c r="C239" s="6" t="s">
        <v>145</v>
      </c>
      <c r="D239" s="27">
        <v>2021</v>
      </c>
      <c r="E239" s="12">
        <v>442</v>
      </c>
      <c r="F239" s="27" t="s">
        <v>17</v>
      </c>
      <c r="G239" s="27" t="s">
        <v>28</v>
      </c>
      <c r="H239" s="27">
        <f>36000000-2400000</f>
        <v>33600000</v>
      </c>
      <c r="I239" s="7">
        <v>4.7619047619047619</v>
      </c>
      <c r="J239" s="11" t="s">
        <v>141</v>
      </c>
      <c r="P239" s="27">
        <v>5</v>
      </c>
      <c r="Q239" s="13">
        <v>1</v>
      </c>
      <c r="R239" s="12">
        <v>3000608269</v>
      </c>
      <c r="S239" s="19">
        <v>44448</v>
      </c>
      <c r="T239">
        <v>1600000</v>
      </c>
      <c r="U239" s="14"/>
      <c r="V239">
        <v>1546341</v>
      </c>
      <c r="W239">
        <v>32000000</v>
      </c>
    </row>
    <row r="240" spans="1:23" ht="15.75" thickBot="1" x14ac:dyDescent="0.3">
      <c r="A240" s="17">
        <v>230</v>
      </c>
      <c r="B240" s="18" t="s">
        <v>375</v>
      </c>
      <c r="C240" s="6" t="s">
        <v>145</v>
      </c>
      <c r="D240" s="27">
        <v>2021</v>
      </c>
      <c r="E240" s="12">
        <v>443</v>
      </c>
      <c r="F240" s="27" t="s">
        <v>17</v>
      </c>
      <c r="G240" s="27" t="s">
        <v>30</v>
      </c>
      <c r="H240" s="27">
        <v>8442000</v>
      </c>
      <c r="I240" s="7">
        <v>5.2238805970149249</v>
      </c>
      <c r="J240" s="11" t="s">
        <v>141</v>
      </c>
      <c r="P240" s="27">
        <v>5</v>
      </c>
      <c r="Q240" s="13">
        <v>1</v>
      </c>
      <c r="R240" s="12">
        <v>3000608270</v>
      </c>
      <c r="S240" s="19">
        <v>44448</v>
      </c>
      <c r="T240">
        <v>441000</v>
      </c>
      <c r="U240" s="14"/>
      <c r="V240">
        <v>427284</v>
      </c>
      <c r="W240">
        <v>8001000</v>
      </c>
    </row>
    <row r="241" spans="1:23" ht="15.75" thickBot="1" x14ac:dyDescent="0.3">
      <c r="A241" s="17">
        <v>231</v>
      </c>
      <c r="B241" s="18" t="s">
        <v>376</v>
      </c>
      <c r="C241" s="6" t="s">
        <v>145</v>
      </c>
      <c r="D241" s="27">
        <v>2021</v>
      </c>
      <c r="E241" s="12">
        <v>448</v>
      </c>
      <c r="F241" s="27" t="s">
        <v>17</v>
      </c>
      <c r="G241" s="27" t="s">
        <v>30</v>
      </c>
      <c r="H241" s="27">
        <v>21166667</v>
      </c>
      <c r="I241" s="7">
        <v>3.9370062372125001</v>
      </c>
      <c r="J241" s="11" t="s">
        <v>141</v>
      </c>
      <c r="P241" s="27">
        <v>5</v>
      </c>
      <c r="Q241" s="13">
        <v>1</v>
      </c>
      <c r="R241" s="12">
        <v>3000608271</v>
      </c>
      <c r="S241" s="19">
        <v>44448</v>
      </c>
      <c r="T241">
        <v>833333</v>
      </c>
      <c r="U241" s="14"/>
      <c r="V241">
        <v>805380</v>
      </c>
      <c r="W241">
        <v>20333334</v>
      </c>
    </row>
    <row r="242" spans="1:23" ht="15.75" thickBot="1" x14ac:dyDescent="0.3">
      <c r="A242" s="17">
        <v>232</v>
      </c>
      <c r="B242" s="18" t="s">
        <v>377</v>
      </c>
      <c r="C242" s="6" t="s">
        <v>145</v>
      </c>
      <c r="D242" s="27">
        <v>2021</v>
      </c>
      <c r="E242" s="13">
        <v>60</v>
      </c>
      <c r="F242" s="27" t="s">
        <v>17</v>
      </c>
      <c r="G242" s="27" t="s">
        <v>28</v>
      </c>
      <c r="H242" s="27">
        <v>18900000</v>
      </c>
      <c r="I242" s="7">
        <v>100</v>
      </c>
      <c r="J242" s="10" t="s">
        <v>143</v>
      </c>
      <c r="P242" s="27">
        <v>7</v>
      </c>
      <c r="Q242" s="13">
        <v>7</v>
      </c>
      <c r="R242" s="12">
        <v>3000621069</v>
      </c>
      <c r="S242" s="19">
        <v>44449</v>
      </c>
      <c r="T242">
        <v>420000</v>
      </c>
      <c r="U242" s="14"/>
      <c r="V242">
        <v>18181141</v>
      </c>
      <c r="W242">
        <v>0</v>
      </c>
    </row>
    <row r="243" spans="1:23" ht="15.75" thickBot="1" x14ac:dyDescent="0.3">
      <c r="A243" s="17">
        <v>233</v>
      </c>
      <c r="B243" s="18" t="s">
        <v>378</v>
      </c>
      <c r="C243" s="6" t="s">
        <v>145</v>
      </c>
      <c r="D243" s="27">
        <v>2021</v>
      </c>
      <c r="E243" s="13">
        <v>122</v>
      </c>
      <c r="F243" s="27" t="s">
        <v>17</v>
      </c>
      <c r="G243" s="27" t="s">
        <v>28</v>
      </c>
      <c r="H243" s="27">
        <v>29050000</v>
      </c>
      <c r="I243" s="7">
        <v>78.571428571428569</v>
      </c>
      <c r="J243" s="11" t="s">
        <v>141</v>
      </c>
      <c r="P243" s="27">
        <v>8</v>
      </c>
      <c r="Q243" s="13">
        <v>6</v>
      </c>
      <c r="R243" s="12">
        <v>3000621070</v>
      </c>
      <c r="S243" s="19">
        <v>44449</v>
      </c>
      <c r="T243">
        <v>4150000</v>
      </c>
      <c r="U243" s="14"/>
      <c r="V243">
        <v>22059320</v>
      </c>
      <c r="W243">
        <v>6225000</v>
      </c>
    </row>
    <row r="244" spans="1:23" ht="15.75" thickBot="1" x14ac:dyDescent="0.3">
      <c r="A244" s="17">
        <v>234</v>
      </c>
      <c r="B244" s="18" t="s">
        <v>379</v>
      </c>
      <c r="C244" s="6" t="s">
        <v>145</v>
      </c>
      <c r="D244" s="27">
        <v>2021</v>
      </c>
      <c r="E244" s="13">
        <v>204</v>
      </c>
      <c r="F244" s="27" t="s">
        <v>17</v>
      </c>
      <c r="G244" s="27" t="s">
        <v>28</v>
      </c>
      <c r="H244" s="27">
        <v>29407000</v>
      </c>
      <c r="I244" s="7">
        <v>73.80952494304077</v>
      </c>
      <c r="J244" s="11" t="s">
        <v>141</v>
      </c>
      <c r="P244" s="27">
        <v>8</v>
      </c>
      <c r="Q244" s="13">
        <v>6</v>
      </c>
      <c r="R244" s="12">
        <v>3000621071</v>
      </c>
      <c r="S244" s="19">
        <v>44449</v>
      </c>
      <c r="T244">
        <v>4201000</v>
      </c>
      <c r="U244" s="14"/>
      <c r="V244">
        <v>20976871</v>
      </c>
      <c r="W244">
        <v>7701833</v>
      </c>
    </row>
    <row r="245" spans="1:23" ht="15.75" thickBot="1" x14ac:dyDescent="0.3">
      <c r="A245" s="17">
        <v>235</v>
      </c>
      <c r="B245" s="18" t="s">
        <v>380</v>
      </c>
      <c r="C245" s="6" t="s">
        <v>145</v>
      </c>
      <c r="D245" s="27">
        <v>2021</v>
      </c>
      <c r="E245" s="13">
        <v>212</v>
      </c>
      <c r="F245" s="27" t="s">
        <v>17</v>
      </c>
      <c r="G245" s="27" t="s">
        <v>28</v>
      </c>
      <c r="H245" s="27">
        <v>22057000</v>
      </c>
      <c r="I245" s="7">
        <v>73.333331822097293</v>
      </c>
      <c r="J245" s="11" t="s">
        <v>141</v>
      </c>
      <c r="P245" s="27">
        <v>8</v>
      </c>
      <c r="Q245" s="13">
        <v>6</v>
      </c>
      <c r="R245" s="12">
        <v>3000621072</v>
      </c>
      <c r="S245" s="19">
        <v>44449</v>
      </c>
      <c r="T245">
        <v>3151000</v>
      </c>
      <c r="U245" s="14"/>
      <c r="V245">
        <v>15632442</v>
      </c>
      <c r="W245">
        <v>5881867</v>
      </c>
    </row>
    <row r="246" spans="1:23" ht="15.75" thickBot="1" x14ac:dyDescent="0.3">
      <c r="A246" s="17">
        <v>236</v>
      </c>
      <c r="B246" s="18" t="s">
        <v>381</v>
      </c>
      <c r="C246" s="6" t="s">
        <v>145</v>
      </c>
      <c r="D246" s="27">
        <v>2021</v>
      </c>
      <c r="E246" s="12">
        <v>228</v>
      </c>
      <c r="F246" s="27" t="s">
        <v>17</v>
      </c>
      <c r="G246" s="27" t="s">
        <v>28</v>
      </c>
      <c r="H246" s="27">
        <v>22057000</v>
      </c>
      <c r="I246" s="7">
        <v>73.333331822097293</v>
      </c>
      <c r="J246" s="11" t="s">
        <v>141</v>
      </c>
      <c r="P246" s="27">
        <v>8</v>
      </c>
      <c r="Q246" s="13">
        <v>6</v>
      </c>
      <c r="R246" s="12">
        <v>3000621073</v>
      </c>
      <c r="S246" s="19">
        <v>44449</v>
      </c>
      <c r="T246">
        <v>3151000</v>
      </c>
      <c r="U246" s="14"/>
      <c r="V246">
        <v>15632645</v>
      </c>
      <c r="W246">
        <v>5881867</v>
      </c>
    </row>
    <row r="247" spans="1:23" ht="15.75" thickBot="1" x14ac:dyDescent="0.3">
      <c r="A247" s="17">
        <v>237</v>
      </c>
      <c r="B247" s="18" t="s">
        <v>382</v>
      </c>
      <c r="C247" s="6" t="s">
        <v>145</v>
      </c>
      <c r="D247" s="27">
        <v>2021</v>
      </c>
      <c r="E247" s="12">
        <v>238</v>
      </c>
      <c r="F247" s="27" t="s">
        <v>17</v>
      </c>
      <c r="G247" s="27" t="s">
        <v>28</v>
      </c>
      <c r="H247" s="27">
        <v>22057000</v>
      </c>
      <c r="I247" s="7">
        <v>64.285714285714292</v>
      </c>
      <c r="J247" s="11" t="s">
        <v>141</v>
      </c>
      <c r="P247" s="27">
        <v>8</v>
      </c>
      <c r="Q247" s="13">
        <v>5</v>
      </c>
      <c r="R247" s="12">
        <v>3000621074</v>
      </c>
      <c r="S247" s="19">
        <v>44449</v>
      </c>
      <c r="T247">
        <v>3151000</v>
      </c>
      <c r="U247" s="14"/>
      <c r="V247">
        <v>13703643</v>
      </c>
      <c r="W247">
        <v>7877500</v>
      </c>
    </row>
    <row r="248" spans="1:23" ht="15.75" thickBot="1" x14ac:dyDescent="0.3">
      <c r="A248" s="17">
        <v>238</v>
      </c>
      <c r="B248" s="18" t="s">
        <v>383</v>
      </c>
      <c r="C248" s="6" t="s">
        <v>145</v>
      </c>
      <c r="D248" s="27">
        <v>2021</v>
      </c>
      <c r="E248" s="12">
        <v>257</v>
      </c>
      <c r="F248" s="27" t="s">
        <v>17</v>
      </c>
      <c r="G248" s="27" t="s">
        <v>30</v>
      </c>
      <c r="H248" s="27">
        <v>16170000</v>
      </c>
      <c r="I248" s="7">
        <v>64.761904761904759</v>
      </c>
      <c r="J248" s="11" t="s">
        <v>141</v>
      </c>
      <c r="P248" s="27">
        <v>8</v>
      </c>
      <c r="Q248" s="13">
        <v>5</v>
      </c>
      <c r="R248" s="12">
        <v>3000621075</v>
      </c>
      <c r="S248" s="19">
        <v>44449</v>
      </c>
      <c r="T248">
        <v>2310000</v>
      </c>
      <c r="U248" s="14"/>
      <c r="V248">
        <v>10120776</v>
      </c>
      <c r="W248">
        <v>5698000</v>
      </c>
    </row>
    <row r="249" spans="1:23" ht="15.75" thickBot="1" x14ac:dyDescent="0.3">
      <c r="A249" s="17">
        <v>239</v>
      </c>
      <c r="B249" s="18" t="s">
        <v>384</v>
      </c>
      <c r="C249" s="6" t="s">
        <v>145</v>
      </c>
      <c r="D249" s="27">
        <v>2021</v>
      </c>
      <c r="E249" s="12">
        <v>266</v>
      </c>
      <c r="F249" s="27" t="s">
        <v>17</v>
      </c>
      <c r="G249" s="27" t="s">
        <v>30</v>
      </c>
      <c r="H249" s="27">
        <v>11466000</v>
      </c>
      <c r="I249" s="7">
        <v>29.670329670329672</v>
      </c>
      <c r="J249" s="11" t="s">
        <v>141</v>
      </c>
      <c r="P249" s="27">
        <v>7</v>
      </c>
      <c r="Q249" s="13">
        <v>2</v>
      </c>
      <c r="R249" s="12">
        <v>3000621076</v>
      </c>
      <c r="S249" s="19">
        <v>44449</v>
      </c>
      <c r="T249">
        <v>1890000</v>
      </c>
      <c r="U249" s="14"/>
      <c r="V249">
        <v>3287902</v>
      </c>
      <c r="W249">
        <v>8064000</v>
      </c>
    </row>
    <row r="250" spans="1:23" ht="15.75" thickBot="1" x14ac:dyDescent="0.3">
      <c r="A250" s="17">
        <v>240</v>
      </c>
      <c r="B250" s="18" t="s">
        <v>385</v>
      </c>
      <c r="C250" s="6" t="s">
        <v>145</v>
      </c>
      <c r="D250" s="27">
        <v>2021</v>
      </c>
      <c r="E250" s="12">
        <v>300</v>
      </c>
      <c r="F250" s="27" t="s">
        <v>17</v>
      </c>
      <c r="G250" s="27" t="s">
        <v>28</v>
      </c>
      <c r="H250" s="27">
        <v>31500000</v>
      </c>
      <c r="I250" s="7">
        <v>54.761904761904766</v>
      </c>
      <c r="J250" s="11" t="s">
        <v>141</v>
      </c>
      <c r="P250" s="27">
        <v>8</v>
      </c>
      <c r="Q250" s="13">
        <v>4</v>
      </c>
      <c r="R250" s="12">
        <v>3000621078</v>
      </c>
      <c r="S250" s="19">
        <v>44449</v>
      </c>
      <c r="T250">
        <v>4500000</v>
      </c>
      <c r="U250" s="14"/>
      <c r="V250">
        <v>16671108</v>
      </c>
      <c r="W250">
        <v>14250000</v>
      </c>
    </row>
    <row r="251" spans="1:23" ht="15.75" thickBot="1" x14ac:dyDescent="0.3">
      <c r="A251" s="17">
        <v>241</v>
      </c>
      <c r="B251" s="18" t="s">
        <v>386</v>
      </c>
      <c r="C251" s="6" t="s">
        <v>145</v>
      </c>
      <c r="D251" s="27">
        <v>2021</v>
      </c>
      <c r="E251" s="12">
        <v>307</v>
      </c>
      <c r="F251" s="27" t="s">
        <v>17</v>
      </c>
      <c r="G251" s="27" t="s">
        <v>28</v>
      </c>
      <c r="H251" s="27">
        <v>22057000</v>
      </c>
      <c r="I251" s="7">
        <v>42.857142857142854</v>
      </c>
      <c r="J251" s="11" t="s">
        <v>141</v>
      </c>
      <c r="P251" s="27">
        <v>7</v>
      </c>
      <c r="Q251" s="13">
        <v>3</v>
      </c>
      <c r="R251" s="12">
        <v>3000621080</v>
      </c>
      <c r="S251" s="19">
        <v>44449</v>
      </c>
      <c r="T251">
        <v>3151000</v>
      </c>
      <c r="U251" s="14"/>
      <c r="V251">
        <v>9135762</v>
      </c>
      <c r="W251">
        <v>12604000</v>
      </c>
    </row>
    <row r="252" spans="1:23" ht="15.75" thickBot="1" x14ac:dyDescent="0.3">
      <c r="A252" s="17">
        <v>242</v>
      </c>
      <c r="B252" s="18" t="s">
        <v>387</v>
      </c>
      <c r="C252" s="6" t="s">
        <v>145</v>
      </c>
      <c r="D252" s="27">
        <v>2021</v>
      </c>
      <c r="E252" s="13">
        <v>335</v>
      </c>
      <c r="F252" s="27" t="s">
        <v>17</v>
      </c>
      <c r="G252" s="27" t="s">
        <v>28</v>
      </c>
      <c r="H252" s="27">
        <v>44850000</v>
      </c>
      <c r="I252" s="7">
        <v>39.613525083612039</v>
      </c>
      <c r="J252" s="11" t="s">
        <v>141</v>
      </c>
      <c r="P252" s="27">
        <v>8</v>
      </c>
      <c r="Q252" s="13">
        <v>3</v>
      </c>
      <c r="R252" s="12">
        <v>3000621082</v>
      </c>
      <c r="S252" s="19">
        <v>44449</v>
      </c>
      <c r="T252">
        <v>6500000</v>
      </c>
      <c r="U252" s="7"/>
      <c r="V252">
        <v>17028808</v>
      </c>
      <c r="W252">
        <v>27083334</v>
      </c>
    </row>
    <row r="253" spans="1:23" ht="15.75" thickBot="1" x14ac:dyDescent="0.3">
      <c r="A253" s="17">
        <v>243</v>
      </c>
      <c r="B253" s="18" t="s">
        <v>388</v>
      </c>
      <c r="C253" s="6" t="s">
        <v>145</v>
      </c>
      <c r="D253" s="27">
        <v>2021</v>
      </c>
      <c r="E253" s="12">
        <v>341</v>
      </c>
      <c r="F253" s="27" t="s">
        <v>17</v>
      </c>
      <c r="G253" s="27" t="s">
        <v>28</v>
      </c>
      <c r="H253" s="27">
        <v>33833333</v>
      </c>
      <c r="I253" s="7">
        <v>35.960592472518158</v>
      </c>
      <c r="J253" s="11" t="s">
        <v>141</v>
      </c>
      <c r="P253" s="27">
        <v>8</v>
      </c>
      <c r="Q253" s="13">
        <v>3</v>
      </c>
      <c r="R253" s="12">
        <v>3000621084</v>
      </c>
      <c r="S253" s="19">
        <v>44449</v>
      </c>
      <c r="T253">
        <v>5000000</v>
      </c>
      <c r="U253" s="7"/>
      <c r="V253">
        <v>11758608</v>
      </c>
      <c r="W253">
        <v>21666666</v>
      </c>
    </row>
    <row r="254" spans="1:23" ht="15.75" thickBot="1" x14ac:dyDescent="0.3">
      <c r="A254" s="17">
        <v>244</v>
      </c>
      <c r="B254" s="18" t="s">
        <v>389</v>
      </c>
      <c r="C254" s="6" t="s">
        <v>145</v>
      </c>
      <c r="D254" s="27">
        <v>2021</v>
      </c>
      <c r="E254" s="12">
        <v>361</v>
      </c>
      <c r="F254" s="27" t="s">
        <v>17</v>
      </c>
      <c r="G254" s="27" t="s">
        <v>28</v>
      </c>
      <c r="H254" s="27">
        <v>20481500</v>
      </c>
      <c r="I254" s="7">
        <v>31.282049654566318</v>
      </c>
      <c r="J254" s="11" t="s">
        <v>141</v>
      </c>
      <c r="P254" s="27">
        <v>7</v>
      </c>
      <c r="Q254" s="13">
        <v>3</v>
      </c>
      <c r="R254" s="12">
        <v>3000621086</v>
      </c>
      <c r="S254" s="19">
        <v>44449</v>
      </c>
      <c r="T254">
        <v>3151000</v>
      </c>
      <c r="U254" s="7"/>
      <c r="V254">
        <v>6192153</v>
      </c>
      <c r="W254">
        <v>14074467</v>
      </c>
    </row>
    <row r="255" spans="1:23" ht="15.75" thickBot="1" x14ac:dyDescent="0.3">
      <c r="A255" s="17">
        <v>245</v>
      </c>
      <c r="B255" s="18" t="s">
        <v>390</v>
      </c>
      <c r="C255" s="6" t="s">
        <v>145</v>
      </c>
      <c r="D255" s="27">
        <v>2021</v>
      </c>
      <c r="E255" s="13">
        <v>363</v>
      </c>
      <c r="F255" s="27" t="s">
        <v>17</v>
      </c>
      <c r="G255" s="27" t="s">
        <v>28</v>
      </c>
      <c r="H255" s="27">
        <v>28000000</v>
      </c>
      <c r="I255" s="7">
        <v>33</v>
      </c>
      <c r="J255" s="11" t="s">
        <v>141</v>
      </c>
      <c r="P255" s="27">
        <v>6</v>
      </c>
      <c r="Q255" s="13">
        <v>3</v>
      </c>
      <c r="R255" s="12">
        <v>3000621088</v>
      </c>
      <c r="S255" s="19">
        <v>44449</v>
      </c>
      <c r="T255">
        <v>4200000</v>
      </c>
      <c r="U255" s="7"/>
      <c r="V255">
        <v>8930107</v>
      </c>
      <c r="W255">
        <v>18760000</v>
      </c>
    </row>
    <row r="256" spans="1:23" ht="15.75" thickBot="1" x14ac:dyDescent="0.3">
      <c r="A256" s="17">
        <v>246</v>
      </c>
      <c r="B256" s="18" t="s">
        <v>391</v>
      </c>
      <c r="C256" s="6" t="s">
        <v>145</v>
      </c>
      <c r="D256" s="27">
        <v>2021</v>
      </c>
      <c r="E256" s="12">
        <v>374</v>
      </c>
      <c r="F256" s="27" t="s">
        <v>17</v>
      </c>
      <c r="G256" s="27" t="s">
        <v>28</v>
      </c>
      <c r="H256" s="27">
        <v>27300000</v>
      </c>
      <c r="I256" s="7">
        <v>32.417582417582416</v>
      </c>
      <c r="J256" s="11" t="s">
        <v>141</v>
      </c>
      <c r="P256" s="27">
        <v>6</v>
      </c>
      <c r="Q256" s="13">
        <v>2</v>
      </c>
      <c r="R256" s="12">
        <v>3000621090</v>
      </c>
      <c r="S256" s="19">
        <v>44449</v>
      </c>
      <c r="T256">
        <v>4500000</v>
      </c>
      <c r="U256" s="7"/>
      <c r="V256">
        <v>8553180</v>
      </c>
      <c r="W256">
        <v>18450000</v>
      </c>
    </row>
    <row r="257" spans="1:23" ht="15.75" thickBot="1" x14ac:dyDescent="0.3">
      <c r="A257" s="17">
        <v>247</v>
      </c>
      <c r="B257" s="18" t="s">
        <v>392</v>
      </c>
      <c r="C257" s="6" t="s">
        <v>145</v>
      </c>
      <c r="D257" s="27">
        <v>2021</v>
      </c>
      <c r="E257" s="33">
        <v>376</v>
      </c>
      <c r="F257" s="27" t="s">
        <v>17</v>
      </c>
      <c r="G257" s="27" t="s">
        <v>30</v>
      </c>
      <c r="H257" s="27">
        <v>17775333</v>
      </c>
      <c r="I257" s="7">
        <v>32.967033585249851</v>
      </c>
      <c r="J257" s="11" t="s">
        <v>141</v>
      </c>
      <c r="P257" s="27">
        <v>6</v>
      </c>
      <c r="Q257" s="13">
        <v>2</v>
      </c>
      <c r="R257" s="12">
        <v>3000621092</v>
      </c>
      <c r="S257" s="19">
        <v>44449</v>
      </c>
      <c r="T257">
        <v>2930000</v>
      </c>
      <c r="U257" s="7"/>
      <c r="V257">
        <v>5692006</v>
      </c>
      <c r="W257">
        <v>11915333</v>
      </c>
    </row>
    <row r="258" spans="1:23" ht="15.75" thickBot="1" x14ac:dyDescent="0.3">
      <c r="A258" s="17">
        <v>248</v>
      </c>
      <c r="B258" s="18" t="s">
        <v>393</v>
      </c>
      <c r="C258" s="6" t="s">
        <v>145</v>
      </c>
      <c r="D258" s="27">
        <v>2021</v>
      </c>
      <c r="E258" s="33">
        <v>378</v>
      </c>
      <c r="F258" s="27" t="s">
        <v>17</v>
      </c>
      <c r="G258" s="27" t="s">
        <v>30</v>
      </c>
      <c r="H258" s="27">
        <v>11340000</v>
      </c>
      <c r="I258" s="7">
        <v>30.555555555555557</v>
      </c>
      <c r="J258" s="11" t="s">
        <v>141</v>
      </c>
      <c r="P258" s="27">
        <v>6</v>
      </c>
      <c r="Q258" s="13">
        <v>2</v>
      </c>
      <c r="R258" s="12">
        <v>3000621094</v>
      </c>
      <c r="S258" s="19">
        <v>44449</v>
      </c>
      <c r="T258">
        <v>1890000</v>
      </c>
      <c r="U258" s="7"/>
      <c r="V258">
        <v>3348786</v>
      </c>
      <c r="W258">
        <v>7875000</v>
      </c>
    </row>
    <row r="259" spans="1:23" ht="15.75" thickBot="1" x14ac:dyDescent="0.3">
      <c r="A259" s="17">
        <v>249</v>
      </c>
      <c r="B259" s="18" t="s">
        <v>394</v>
      </c>
      <c r="C259" s="6" t="s">
        <v>145</v>
      </c>
      <c r="D259" s="27">
        <v>2021</v>
      </c>
      <c r="E259" s="33">
        <v>385</v>
      </c>
      <c r="F259" s="27" t="s">
        <v>17</v>
      </c>
      <c r="G259" s="27" t="s">
        <v>28</v>
      </c>
      <c r="H259" s="27">
        <v>43800000</v>
      </c>
      <c r="I259" s="7">
        <v>29.444445205479454</v>
      </c>
      <c r="J259" s="11" t="s">
        <v>141</v>
      </c>
      <c r="P259" s="27">
        <v>6</v>
      </c>
      <c r="Q259" s="13">
        <v>2</v>
      </c>
      <c r="R259" s="12">
        <v>3000621095</v>
      </c>
      <c r="S259" s="19">
        <v>44449</v>
      </c>
      <c r="T259">
        <v>7300000</v>
      </c>
      <c r="U259" s="7"/>
      <c r="V259">
        <v>12224104</v>
      </c>
      <c r="W259">
        <v>30903333</v>
      </c>
    </row>
    <row r="260" spans="1:23" ht="15.75" thickBot="1" x14ac:dyDescent="0.3">
      <c r="A260" s="17">
        <v>250</v>
      </c>
      <c r="B260" s="18" t="s">
        <v>395</v>
      </c>
      <c r="C260" s="6" t="s">
        <v>145</v>
      </c>
      <c r="D260" s="27">
        <v>2021</v>
      </c>
      <c r="E260" s="33">
        <v>387</v>
      </c>
      <c r="F260" s="27" t="s">
        <v>17</v>
      </c>
      <c r="G260" s="27" t="s">
        <v>28</v>
      </c>
      <c r="H260" s="27">
        <v>27000000</v>
      </c>
      <c r="I260" s="7">
        <v>29.444444444444446</v>
      </c>
      <c r="J260" s="11" t="s">
        <v>141</v>
      </c>
      <c r="P260" s="27">
        <v>6</v>
      </c>
      <c r="Q260" s="13">
        <v>2</v>
      </c>
      <c r="R260" s="12">
        <v>3000621096</v>
      </c>
      <c r="S260" s="19">
        <v>44449</v>
      </c>
      <c r="T260">
        <v>4500000</v>
      </c>
      <c r="U260" s="7"/>
      <c r="V260">
        <v>7683205</v>
      </c>
      <c r="W260">
        <v>19050000</v>
      </c>
    </row>
    <row r="261" spans="1:23" ht="15.75" thickBot="1" x14ac:dyDescent="0.3">
      <c r="A261" s="17">
        <v>251</v>
      </c>
      <c r="B261" s="18" t="s">
        <v>396</v>
      </c>
      <c r="C261" s="6" t="s">
        <v>145</v>
      </c>
      <c r="D261" s="27">
        <v>2021</v>
      </c>
      <c r="E261" s="33">
        <v>396</v>
      </c>
      <c r="F261" s="27" t="s">
        <v>17</v>
      </c>
      <c r="G261" s="27" t="s">
        <v>30</v>
      </c>
      <c r="H261" s="27">
        <v>11550000</v>
      </c>
      <c r="I261" s="7">
        <v>31.333333333333336</v>
      </c>
      <c r="J261" s="11" t="s">
        <v>141</v>
      </c>
      <c r="P261" s="27">
        <v>6</v>
      </c>
      <c r="Q261" s="13">
        <v>2</v>
      </c>
      <c r="R261" s="12">
        <v>3000621097</v>
      </c>
      <c r="S261" s="19">
        <v>44449</v>
      </c>
      <c r="T261">
        <v>2310000</v>
      </c>
      <c r="U261" s="7"/>
      <c r="V261">
        <v>3497622</v>
      </c>
      <c r="W261">
        <v>7931000</v>
      </c>
    </row>
    <row r="262" spans="1:23" ht="15.75" thickBot="1" x14ac:dyDescent="0.3">
      <c r="A262" s="17">
        <v>252</v>
      </c>
      <c r="B262" s="18" t="s">
        <v>397</v>
      </c>
      <c r="C262" s="6" t="s">
        <v>145</v>
      </c>
      <c r="D262" s="27">
        <v>2021</v>
      </c>
      <c r="E262" s="33">
        <v>397</v>
      </c>
      <c r="F262" s="27" t="s">
        <v>17</v>
      </c>
      <c r="G262" s="27" t="s">
        <v>28</v>
      </c>
      <c r="H262" s="27">
        <v>37266667</v>
      </c>
      <c r="I262" s="7">
        <v>30.232558763572818</v>
      </c>
      <c r="J262" s="11" t="s">
        <v>141</v>
      </c>
      <c r="P262" s="27">
        <v>6</v>
      </c>
      <c r="Q262" s="13">
        <v>2</v>
      </c>
      <c r="R262" s="12">
        <v>3000621098</v>
      </c>
      <c r="S262" s="19">
        <v>44449</v>
      </c>
      <c r="T262">
        <v>6500000</v>
      </c>
      <c r="U262" s="7"/>
      <c r="V262">
        <v>10723575</v>
      </c>
      <c r="W262">
        <v>26000000</v>
      </c>
    </row>
    <row r="263" spans="1:23" ht="15.75" thickBot="1" x14ac:dyDescent="0.3">
      <c r="A263" s="20">
        <v>253</v>
      </c>
      <c r="B263" s="21" t="s">
        <v>398</v>
      </c>
      <c r="C263" s="6" t="s">
        <v>145</v>
      </c>
      <c r="D263" s="27">
        <v>2021</v>
      </c>
      <c r="E263" s="33">
        <v>403</v>
      </c>
      <c r="F263" s="27" t="s">
        <v>17</v>
      </c>
      <c r="G263" s="27" t="s">
        <v>28</v>
      </c>
      <c r="H263" s="27">
        <v>24750000</v>
      </c>
      <c r="I263" s="7">
        <v>23.030303030303031</v>
      </c>
      <c r="J263" s="11" t="s">
        <v>141</v>
      </c>
      <c r="P263" s="27">
        <v>6</v>
      </c>
      <c r="Q263" s="13">
        <v>2</v>
      </c>
      <c r="R263" s="12">
        <v>3000621099</v>
      </c>
      <c r="S263" s="19">
        <v>44449</v>
      </c>
      <c r="T263">
        <v>4500000</v>
      </c>
      <c r="U263" s="7"/>
      <c r="V263">
        <v>5508824</v>
      </c>
      <c r="W263">
        <v>19050000</v>
      </c>
    </row>
    <row r="264" spans="1:23" ht="15.75" thickBot="1" x14ac:dyDescent="0.3">
      <c r="A264" s="20">
        <v>254</v>
      </c>
      <c r="B264" s="21" t="s">
        <v>399</v>
      </c>
      <c r="C264" s="6" t="s">
        <v>145</v>
      </c>
      <c r="D264" s="27">
        <v>2021</v>
      </c>
      <c r="E264" s="33">
        <v>406</v>
      </c>
      <c r="F264" s="27" t="s">
        <v>17</v>
      </c>
      <c r="G264" s="27" t="s">
        <v>28</v>
      </c>
      <c r="H264" s="27">
        <v>25042500</v>
      </c>
      <c r="I264" s="7">
        <v>21.383647798742139</v>
      </c>
      <c r="J264" s="11" t="s">
        <v>141</v>
      </c>
      <c r="P264" s="27">
        <v>6</v>
      </c>
      <c r="Q264" s="13">
        <v>2</v>
      </c>
      <c r="R264" s="12">
        <v>3000621100</v>
      </c>
      <c r="S264" s="19">
        <v>44449</v>
      </c>
      <c r="T264">
        <v>4725000</v>
      </c>
      <c r="U264" s="7"/>
      <c r="V264">
        <v>5175394</v>
      </c>
      <c r="W264">
        <v>19687500</v>
      </c>
    </row>
    <row r="265" spans="1:23" ht="15.75" thickBot="1" x14ac:dyDescent="0.3">
      <c r="A265" s="20">
        <v>255</v>
      </c>
      <c r="B265" s="21" t="s">
        <v>400</v>
      </c>
      <c r="C265" s="6" t="s">
        <v>145</v>
      </c>
      <c r="D265" s="27">
        <v>2021</v>
      </c>
      <c r="E265" s="33">
        <v>410</v>
      </c>
      <c r="F265" s="27" t="s">
        <v>17</v>
      </c>
      <c r="G265" s="27" t="s">
        <v>28</v>
      </c>
      <c r="H265" s="27">
        <v>33583333</v>
      </c>
      <c r="I265" s="7">
        <v>21.290322791963501</v>
      </c>
      <c r="J265" s="11" t="s">
        <v>141</v>
      </c>
      <c r="P265" s="27">
        <v>6</v>
      </c>
      <c r="Q265" s="13">
        <v>2</v>
      </c>
      <c r="R265" s="12">
        <v>3000621101</v>
      </c>
      <c r="S265" s="19">
        <v>44449</v>
      </c>
      <c r="T265">
        <v>6500000</v>
      </c>
      <c r="U265" s="7"/>
      <c r="V265">
        <v>6758198</v>
      </c>
      <c r="W265">
        <v>26433333</v>
      </c>
    </row>
    <row r="266" spans="1:23" ht="15.75" thickBot="1" x14ac:dyDescent="0.3">
      <c r="A266" s="20">
        <v>256</v>
      </c>
      <c r="B266" s="21" t="s">
        <v>401</v>
      </c>
      <c r="C266" s="6" t="s">
        <v>145</v>
      </c>
      <c r="D266" s="27">
        <v>2021</v>
      </c>
      <c r="E266" s="33">
        <v>94</v>
      </c>
      <c r="F266" s="27" t="s">
        <v>17</v>
      </c>
      <c r="G266" s="27" t="s">
        <v>30</v>
      </c>
      <c r="H266" s="27">
        <v>38500000</v>
      </c>
      <c r="I266" s="7">
        <v>74.285714285714292</v>
      </c>
      <c r="J266" s="11" t="s">
        <v>141</v>
      </c>
      <c r="P266" s="27">
        <v>8</v>
      </c>
      <c r="Q266" s="13">
        <v>6</v>
      </c>
      <c r="R266" s="12">
        <v>3000621102</v>
      </c>
      <c r="S266" s="19">
        <v>44449</v>
      </c>
      <c r="T266">
        <v>5500000</v>
      </c>
      <c r="U266" s="7"/>
      <c r="V266">
        <v>24857954</v>
      </c>
      <c r="W266">
        <v>9900000</v>
      </c>
    </row>
    <row r="267" spans="1:23" ht="15.75" thickBot="1" x14ac:dyDescent="0.3">
      <c r="A267" s="20">
        <v>257</v>
      </c>
      <c r="B267" s="21" t="s">
        <v>402</v>
      </c>
      <c r="C267" s="6" t="s">
        <v>145</v>
      </c>
      <c r="D267" s="27">
        <v>2021</v>
      </c>
      <c r="E267" s="33">
        <v>128</v>
      </c>
      <c r="F267" s="27" t="s">
        <v>17</v>
      </c>
      <c r="G267" s="27" t="s">
        <v>28</v>
      </c>
      <c r="H267" s="27">
        <v>56000000</v>
      </c>
      <c r="I267" s="7">
        <v>66.666667857142855</v>
      </c>
      <c r="J267" s="11" t="s">
        <v>141</v>
      </c>
      <c r="P267" s="27">
        <v>8</v>
      </c>
      <c r="Q267" s="13">
        <v>5</v>
      </c>
      <c r="R267" s="12">
        <v>3000621103</v>
      </c>
      <c r="S267" s="19">
        <v>44449</v>
      </c>
      <c r="T267">
        <v>7466667</v>
      </c>
      <c r="U267" s="7"/>
      <c r="V267">
        <v>34951030</v>
      </c>
      <c r="W267">
        <v>18666666</v>
      </c>
    </row>
    <row r="268" spans="1:23" ht="15.75" thickBot="1" x14ac:dyDescent="0.3">
      <c r="A268" s="20">
        <v>258</v>
      </c>
      <c r="B268" s="21" t="s">
        <v>403</v>
      </c>
      <c r="C268" s="6" t="s">
        <v>145</v>
      </c>
      <c r="D268" s="27">
        <v>2021</v>
      </c>
      <c r="E268" s="33">
        <v>160</v>
      </c>
      <c r="F268" s="27" t="s">
        <v>17</v>
      </c>
      <c r="G268" s="27" t="s">
        <v>28</v>
      </c>
      <c r="H268" s="27">
        <v>29050000</v>
      </c>
      <c r="I268" s="7">
        <v>77.619046471600683</v>
      </c>
      <c r="J268" s="11" t="s">
        <v>141</v>
      </c>
      <c r="P268" s="27">
        <v>8</v>
      </c>
      <c r="Q268" s="13">
        <v>6</v>
      </c>
      <c r="R268" s="12">
        <v>3000621104</v>
      </c>
      <c r="S268" s="19">
        <v>44449</v>
      </c>
      <c r="T268">
        <v>5256667</v>
      </c>
      <c r="U268" s="7"/>
      <c r="V268">
        <v>21783752</v>
      </c>
      <c r="W268">
        <v>6501667</v>
      </c>
    </row>
    <row r="269" spans="1:23" ht="15.75" thickBot="1" x14ac:dyDescent="0.3">
      <c r="A269" s="20">
        <v>259</v>
      </c>
      <c r="B269" s="21" t="s">
        <v>404</v>
      </c>
      <c r="C269" s="6" t="s">
        <v>145</v>
      </c>
      <c r="D269" s="27">
        <v>2021</v>
      </c>
      <c r="E269" s="33">
        <v>240</v>
      </c>
      <c r="F269" s="27" t="s">
        <v>17</v>
      </c>
      <c r="G269" s="27" t="s">
        <v>28</v>
      </c>
      <c r="H269" s="27">
        <v>22057000</v>
      </c>
      <c r="I269" s="7">
        <v>64.285714285714292</v>
      </c>
      <c r="J269" s="11" t="s">
        <v>141</v>
      </c>
      <c r="P269" s="27">
        <v>8</v>
      </c>
      <c r="Q269" s="13">
        <v>5</v>
      </c>
      <c r="R269" s="12">
        <v>3000621105</v>
      </c>
      <c r="S269" s="19">
        <v>44449</v>
      </c>
      <c r="T269">
        <v>9453000</v>
      </c>
      <c r="U269" s="7"/>
      <c r="V269">
        <v>13110934</v>
      </c>
      <c r="W269">
        <v>7877500</v>
      </c>
    </row>
    <row r="270" spans="1:23" ht="15.75" thickBot="1" x14ac:dyDescent="0.3">
      <c r="A270" s="20">
        <v>260</v>
      </c>
      <c r="B270" s="21" t="s">
        <v>405</v>
      </c>
      <c r="C270" s="6" t="s">
        <v>145</v>
      </c>
      <c r="D270" s="27">
        <v>2021</v>
      </c>
      <c r="E270" s="27">
        <v>320</v>
      </c>
      <c r="F270" s="27" t="s">
        <v>17</v>
      </c>
      <c r="G270" s="27" t="s">
        <v>28</v>
      </c>
      <c r="H270" s="27">
        <v>43400000</v>
      </c>
      <c r="I270" s="7">
        <v>27.619046082949311</v>
      </c>
      <c r="J270" s="11" t="s">
        <v>141</v>
      </c>
      <c r="P270" s="27">
        <v>8</v>
      </c>
      <c r="Q270" s="13">
        <v>2</v>
      </c>
      <c r="R270" s="12">
        <v>3000621106</v>
      </c>
      <c r="S270" s="19">
        <v>44449</v>
      </c>
      <c r="T270">
        <v>6200000</v>
      </c>
      <c r="U270" s="7"/>
      <c r="V270">
        <v>11382411</v>
      </c>
      <c r="W270">
        <v>31413334</v>
      </c>
    </row>
    <row r="271" spans="1:23" ht="15.75" thickBot="1" x14ac:dyDescent="0.3">
      <c r="A271" s="20">
        <v>261</v>
      </c>
      <c r="B271" s="21" t="s">
        <v>406</v>
      </c>
      <c r="C271" s="6" t="s">
        <v>145</v>
      </c>
      <c r="D271" s="27">
        <v>2021</v>
      </c>
      <c r="E271" s="27">
        <v>348</v>
      </c>
      <c r="F271" s="27" t="s">
        <v>17</v>
      </c>
      <c r="G271" s="27" t="s">
        <v>28</v>
      </c>
      <c r="H271" s="27">
        <v>6000000</v>
      </c>
      <c r="I271" s="7">
        <v>71.666666666666671</v>
      </c>
      <c r="J271" s="11" t="s">
        <v>141</v>
      </c>
      <c r="P271" s="27">
        <v>3</v>
      </c>
      <c r="Q271" s="13">
        <v>2</v>
      </c>
      <c r="R271" s="12">
        <v>3000621107</v>
      </c>
      <c r="S271" s="19">
        <v>44449</v>
      </c>
      <c r="T271">
        <v>3000000</v>
      </c>
      <c r="U271" s="7"/>
      <c r="V271">
        <v>4155783</v>
      </c>
      <c r="W271">
        <v>1700000</v>
      </c>
    </row>
    <row r="272" spans="1:23" ht="15.75" thickBot="1" x14ac:dyDescent="0.3">
      <c r="A272" s="20">
        <v>262</v>
      </c>
      <c r="B272" s="21" t="s">
        <v>407</v>
      </c>
      <c r="C272" s="6" t="s">
        <v>145</v>
      </c>
      <c r="D272" s="27">
        <v>2021</v>
      </c>
      <c r="E272" s="27">
        <v>353</v>
      </c>
      <c r="F272" s="27" t="s">
        <v>17</v>
      </c>
      <c r="G272" s="27" t="s">
        <v>30</v>
      </c>
      <c r="H272" s="27">
        <v>13200000</v>
      </c>
      <c r="I272" s="7">
        <v>30.808083333333336</v>
      </c>
      <c r="J272" s="11" t="s">
        <v>141</v>
      </c>
      <c r="P272" s="27">
        <v>7</v>
      </c>
      <c r="Q272" s="13">
        <v>2</v>
      </c>
      <c r="R272" s="12">
        <v>3000621108</v>
      </c>
      <c r="S272" s="19">
        <v>44449</v>
      </c>
      <c r="T272">
        <v>600000</v>
      </c>
      <c r="U272" s="7"/>
      <c r="V272">
        <v>3930283</v>
      </c>
      <c r="W272">
        <v>9133333</v>
      </c>
    </row>
    <row r="273" spans="1:23" ht="15.75" thickBot="1" x14ac:dyDescent="0.3">
      <c r="A273" s="20">
        <v>263</v>
      </c>
      <c r="B273" s="21" t="s">
        <v>408</v>
      </c>
      <c r="C273" s="6" t="s">
        <v>145</v>
      </c>
      <c r="D273" s="27">
        <v>2021</v>
      </c>
      <c r="E273" s="27">
        <v>364</v>
      </c>
      <c r="F273" s="27" t="s">
        <v>17</v>
      </c>
      <c r="G273" s="27" t="s">
        <v>28</v>
      </c>
      <c r="H273" s="27">
        <v>27666667</v>
      </c>
      <c r="I273" s="7">
        <v>24.096386456670043</v>
      </c>
      <c r="J273" s="11" t="s">
        <v>141</v>
      </c>
      <c r="P273" s="27">
        <v>6</v>
      </c>
      <c r="Q273" s="13">
        <v>2</v>
      </c>
      <c r="R273" s="12">
        <v>3000621109</v>
      </c>
      <c r="S273" s="19">
        <v>44449</v>
      </c>
      <c r="T273">
        <v>6666667</v>
      </c>
      <c r="U273" s="7"/>
      <c r="V273">
        <v>6351939</v>
      </c>
      <c r="W273">
        <v>21000000</v>
      </c>
    </row>
    <row r="274" spans="1:23" ht="15.75" thickBot="1" x14ac:dyDescent="0.3">
      <c r="A274" s="20">
        <v>264</v>
      </c>
      <c r="B274" s="21" t="s">
        <v>409</v>
      </c>
      <c r="C274" s="6" t="s">
        <v>145</v>
      </c>
      <c r="D274" s="27">
        <v>2021</v>
      </c>
      <c r="E274" s="33">
        <v>386</v>
      </c>
      <c r="F274" s="27" t="s">
        <v>17</v>
      </c>
      <c r="G274" s="27" t="s">
        <v>28</v>
      </c>
      <c r="H274" s="27">
        <v>24900000</v>
      </c>
      <c r="I274" s="7">
        <v>28.313253012048197</v>
      </c>
      <c r="J274" s="11" t="s">
        <v>141</v>
      </c>
      <c r="P274" s="27">
        <v>6</v>
      </c>
      <c r="Q274" s="13">
        <v>1</v>
      </c>
      <c r="R274" s="12">
        <v>3000621110</v>
      </c>
      <c r="S274" s="19">
        <v>44449</v>
      </c>
      <c r="T274">
        <v>2550000</v>
      </c>
      <c r="U274" s="7"/>
      <c r="V274">
        <v>6830749</v>
      </c>
      <c r="W274">
        <v>17850000</v>
      </c>
    </row>
    <row r="275" spans="1:23" ht="15.75" thickBot="1" x14ac:dyDescent="0.3">
      <c r="A275" s="20">
        <v>265</v>
      </c>
      <c r="B275" s="21" t="s">
        <v>410</v>
      </c>
      <c r="C275" s="6" t="s">
        <v>145</v>
      </c>
      <c r="D275" s="27">
        <v>2021</v>
      </c>
      <c r="E275" s="33">
        <v>425</v>
      </c>
      <c r="F275" s="27" t="s">
        <v>17</v>
      </c>
      <c r="G275" s="27" t="s">
        <v>28</v>
      </c>
      <c r="H275" s="27">
        <v>17033333</v>
      </c>
      <c r="I275" s="7">
        <v>15.068495402514587</v>
      </c>
      <c r="J275" s="11" t="s">
        <v>141</v>
      </c>
      <c r="P275" s="27">
        <v>5</v>
      </c>
      <c r="Q275" s="13">
        <v>1</v>
      </c>
      <c r="R275" s="12">
        <v>3000621111</v>
      </c>
      <c r="S275" s="19">
        <v>44449</v>
      </c>
      <c r="T275">
        <v>2566667</v>
      </c>
      <c r="U275" s="7"/>
      <c r="V275">
        <v>2480582</v>
      </c>
      <c r="W275">
        <v>14466666</v>
      </c>
    </row>
    <row r="276" spans="1:23" ht="15.75" thickBot="1" x14ac:dyDescent="0.3">
      <c r="A276" s="20">
        <v>266</v>
      </c>
      <c r="B276" s="21" t="s">
        <v>411</v>
      </c>
      <c r="C276" s="6" t="s">
        <v>145</v>
      </c>
      <c r="D276" s="27">
        <v>2021</v>
      </c>
      <c r="E276" s="33">
        <v>427</v>
      </c>
      <c r="F276" s="27" t="s">
        <v>17</v>
      </c>
      <c r="G276" s="27" t="s">
        <v>28</v>
      </c>
      <c r="H276" s="27">
        <v>15330000</v>
      </c>
      <c r="I276" s="7">
        <v>14.383561643835616</v>
      </c>
      <c r="J276" s="11" t="s">
        <v>141</v>
      </c>
      <c r="P276" s="27">
        <v>5</v>
      </c>
      <c r="Q276" s="13">
        <v>1</v>
      </c>
      <c r="R276" s="12">
        <v>3000621112</v>
      </c>
      <c r="S276" s="19">
        <v>44449</v>
      </c>
      <c r="T276">
        <v>2205000</v>
      </c>
      <c r="U276" s="7"/>
      <c r="V276">
        <v>2136427</v>
      </c>
      <c r="W276">
        <v>13125000</v>
      </c>
    </row>
    <row r="277" spans="1:23" ht="15.75" thickBot="1" x14ac:dyDescent="0.3">
      <c r="A277" s="20">
        <v>267</v>
      </c>
      <c r="B277" s="21" t="s">
        <v>412</v>
      </c>
      <c r="C277" s="6" t="s">
        <v>145</v>
      </c>
      <c r="D277" s="27">
        <v>2021</v>
      </c>
      <c r="E277" s="27">
        <v>66</v>
      </c>
      <c r="F277" s="27" t="s">
        <v>17</v>
      </c>
      <c r="G277" s="27" t="s">
        <v>28</v>
      </c>
      <c r="H277" s="27">
        <v>18900000</v>
      </c>
      <c r="I277" s="7">
        <v>100</v>
      </c>
      <c r="J277" s="10" t="s">
        <v>143</v>
      </c>
      <c r="P277" s="27">
        <v>7</v>
      </c>
      <c r="Q277" s="13">
        <v>7</v>
      </c>
      <c r="R277" s="12">
        <v>3000624145</v>
      </c>
      <c r="S277" s="19">
        <v>44452</v>
      </c>
      <c r="T277">
        <v>735000</v>
      </c>
      <c r="U277" s="7"/>
      <c r="V277">
        <v>18266132</v>
      </c>
      <c r="W277">
        <v>0</v>
      </c>
    </row>
    <row r="278" spans="1:23" ht="15.75" thickBot="1" x14ac:dyDescent="0.3">
      <c r="A278" s="20">
        <v>268</v>
      </c>
      <c r="B278" s="21" t="s">
        <v>413</v>
      </c>
      <c r="C278" s="6" t="s">
        <v>145</v>
      </c>
      <c r="D278" s="27">
        <v>2021</v>
      </c>
      <c r="E278" s="33">
        <v>104</v>
      </c>
      <c r="F278" s="27" t="s">
        <v>17</v>
      </c>
      <c r="G278" s="27" t="s">
        <v>28</v>
      </c>
      <c r="H278" s="27">
        <v>29050000</v>
      </c>
      <c r="I278" s="7">
        <v>84.761903614457836</v>
      </c>
      <c r="J278" s="11" t="s">
        <v>141</v>
      </c>
      <c r="P278" s="27">
        <v>8</v>
      </c>
      <c r="Q278" s="13">
        <v>6</v>
      </c>
      <c r="R278" s="12">
        <v>3000624146</v>
      </c>
      <c r="S278" s="19">
        <v>44452</v>
      </c>
      <c r="T278">
        <v>4150000</v>
      </c>
      <c r="U278" s="7"/>
      <c r="V278">
        <v>23797247</v>
      </c>
      <c r="W278">
        <v>4426667</v>
      </c>
    </row>
    <row r="279" spans="1:23" ht="15.75" thickBot="1" x14ac:dyDescent="0.3">
      <c r="A279" s="20">
        <v>269</v>
      </c>
      <c r="B279" s="21" t="s">
        <v>414</v>
      </c>
      <c r="C279" s="6" t="s">
        <v>145</v>
      </c>
      <c r="D279" s="27">
        <v>2021</v>
      </c>
      <c r="E279" s="33">
        <v>124</v>
      </c>
      <c r="F279" s="27" t="s">
        <v>17</v>
      </c>
      <c r="G279" s="27" t="s">
        <v>28</v>
      </c>
      <c r="H279" s="27">
        <v>29400000</v>
      </c>
      <c r="I279" s="7">
        <v>81.904761904761898</v>
      </c>
      <c r="J279" s="11" t="s">
        <v>141</v>
      </c>
      <c r="P279" s="27">
        <v>8</v>
      </c>
      <c r="Q279" s="13">
        <v>6</v>
      </c>
      <c r="R279" s="12">
        <v>3000624147</v>
      </c>
      <c r="S279" s="19">
        <v>44452</v>
      </c>
      <c r="T279">
        <v>4200000</v>
      </c>
      <c r="U279" s="7"/>
      <c r="V279">
        <v>23272145</v>
      </c>
      <c r="W279">
        <v>5320000</v>
      </c>
    </row>
    <row r="280" spans="1:23" ht="15.75" thickBot="1" x14ac:dyDescent="0.3">
      <c r="A280" s="20">
        <v>270</v>
      </c>
      <c r="B280" s="21" t="s">
        <v>415</v>
      </c>
      <c r="C280" s="6" t="s">
        <v>145</v>
      </c>
      <c r="D280" s="27">
        <v>2021</v>
      </c>
      <c r="E280" s="27">
        <v>144</v>
      </c>
      <c r="F280" s="27" t="s">
        <v>17</v>
      </c>
      <c r="G280" s="27" t="s">
        <v>28</v>
      </c>
      <c r="H280" s="27">
        <v>29050000</v>
      </c>
      <c r="I280" s="7">
        <v>78.571428571428569</v>
      </c>
      <c r="J280" s="11" t="s">
        <v>141</v>
      </c>
      <c r="P280" s="27">
        <v>8</v>
      </c>
      <c r="Q280" s="13">
        <v>6</v>
      </c>
      <c r="R280" s="12">
        <v>3000624148</v>
      </c>
      <c r="S280" s="19">
        <v>44452</v>
      </c>
      <c r="T280">
        <v>4150000</v>
      </c>
      <c r="U280" s="7"/>
      <c r="V280">
        <v>22115051</v>
      </c>
      <c r="W280">
        <v>6225000</v>
      </c>
    </row>
    <row r="281" spans="1:23" ht="15.75" thickBot="1" x14ac:dyDescent="0.3">
      <c r="A281" s="20">
        <v>271</v>
      </c>
      <c r="B281" s="21" t="s">
        <v>416</v>
      </c>
      <c r="C281" s="6" t="s">
        <v>145</v>
      </c>
      <c r="D281" s="27">
        <v>2021</v>
      </c>
      <c r="E281" s="27">
        <v>155</v>
      </c>
      <c r="F281" s="27" t="s">
        <v>17</v>
      </c>
      <c r="G281" s="27" t="s">
        <v>28</v>
      </c>
      <c r="H281" s="27">
        <v>22057000</v>
      </c>
      <c r="I281" s="7">
        <v>77.142857142857153</v>
      </c>
      <c r="J281" s="11" t="s">
        <v>141</v>
      </c>
      <c r="P281" s="27">
        <v>8</v>
      </c>
      <c r="Q281" s="13">
        <v>6</v>
      </c>
      <c r="R281" s="12">
        <v>3000624149</v>
      </c>
      <c r="S281" s="19">
        <v>44452</v>
      </c>
      <c r="T281">
        <v>3151000</v>
      </c>
      <c r="U281" s="7"/>
      <c r="V281">
        <v>16444603</v>
      </c>
      <c r="W281">
        <v>5041600</v>
      </c>
    </row>
    <row r="282" spans="1:23" ht="15.75" thickBot="1" x14ac:dyDescent="0.3">
      <c r="A282" s="20">
        <v>272</v>
      </c>
      <c r="B282" s="21" t="s">
        <v>417</v>
      </c>
      <c r="C282" s="6" t="s">
        <v>145</v>
      </c>
      <c r="D282" s="27">
        <v>2021</v>
      </c>
      <c r="E282" s="27">
        <v>183</v>
      </c>
      <c r="F282" s="27" t="s">
        <v>17</v>
      </c>
      <c r="G282" s="27" t="s">
        <v>28</v>
      </c>
      <c r="H282" s="27">
        <v>29050000</v>
      </c>
      <c r="I282" s="7">
        <v>69.047617900172114</v>
      </c>
      <c r="J282" s="11" t="s">
        <v>141</v>
      </c>
      <c r="P282" s="27">
        <v>8</v>
      </c>
      <c r="Q282" s="13">
        <v>5</v>
      </c>
      <c r="R282" s="12">
        <v>3000624150</v>
      </c>
      <c r="S282" s="19">
        <v>44452</v>
      </c>
      <c r="T282">
        <v>4150000</v>
      </c>
      <c r="U282" s="7"/>
      <c r="V282">
        <v>19385457</v>
      </c>
      <c r="W282">
        <v>8991667</v>
      </c>
    </row>
    <row r="283" spans="1:23" ht="15.75" thickBot="1" x14ac:dyDescent="0.3">
      <c r="A283" s="20">
        <v>273</v>
      </c>
      <c r="B283" s="21" t="s">
        <v>418</v>
      </c>
      <c r="C283" s="6" t="s">
        <v>145</v>
      </c>
      <c r="D283" s="27">
        <v>2021</v>
      </c>
      <c r="E283" s="27">
        <v>213</v>
      </c>
      <c r="F283" s="27" t="s">
        <v>17</v>
      </c>
      <c r="G283" s="27" t="s">
        <v>28</v>
      </c>
      <c r="H283" s="27">
        <v>22057000</v>
      </c>
      <c r="I283" s="7">
        <v>73.333331822097293</v>
      </c>
      <c r="J283" s="11" t="s">
        <v>141</v>
      </c>
      <c r="P283" s="27">
        <v>8</v>
      </c>
      <c r="Q283" s="13">
        <v>6</v>
      </c>
      <c r="R283" s="12">
        <v>3000624151</v>
      </c>
      <c r="S283" s="19">
        <v>44452</v>
      </c>
      <c r="T283">
        <v>3151000</v>
      </c>
      <c r="U283" s="7"/>
      <c r="V283">
        <v>15632509</v>
      </c>
      <c r="W283">
        <v>5881867</v>
      </c>
    </row>
    <row r="284" spans="1:23" ht="15.75" thickBot="1" x14ac:dyDescent="0.3">
      <c r="A284" s="20">
        <v>274</v>
      </c>
      <c r="B284" s="21" t="s">
        <v>419</v>
      </c>
      <c r="C284" s="6" t="s">
        <v>145</v>
      </c>
      <c r="D284" s="27">
        <v>2021</v>
      </c>
      <c r="E284" s="27">
        <v>360</v>
      </c>
      <c r="F284" s="27" t="s">
        <v>17</v>
      </c>
      <c r="G284" s="27" t="s">
        <v>30</v>
      </c>
      <c r="H284" s="27">
        <v>12285000</v>
      </c>
      <c r="I284" s="7">
        <v>34.871794871794869</v>
      </c>
      <c r="J284" s="11" t="s">
        <v>141</v>
      </c>
      <c r="P284" s="27">
        <v>8</v>
      </c>
      <c r="Q284" s="13">
        <v>3</v>
      </c>
      <c r="R284" s="12">
        <v>3000624152</v>
      </c>
      <c r="S284" s="19">
        <v>44452</v>
      </c>
      <c r="T284">
        <v>1890000</v>
      </c>
      <c r="U284" s="7"/>
      <c r="V284">
        <v>4140317</v>
      </c>
      <c r="W284">
        <v>8001000</v>
      </c>
    </row>
    <row r="285" spans="1:23" ht="15.75" thickBot="1" x14ac:dyDescent="0.3">
      <c r="A285" s="20">
        <v>275</v>
      </c>
      <c r="B285" s="21" t="s">
        <v>420</v>
      </c>
      <c r="C285" s="6" t="s">
        <v>145</v>
      </c>
      <c r="D285" s="27">
        <v>2021</v>
      </c>
      <c r="E285" s="27">
        <v>386</v>
      </c>
      <c r="F285" s="27" t="s">
        <v>17</v>
      </c>
      <c r="G285" s="27" t="s">
        <v>28</v>
      </c>
      <c r="H285" s="27">
        <v>24900000</v>
      </c>
      <c r="I285" s="7">
        <v>28.313253012048197</v>
      </c>
      <c r="J285" s="11" t="s">
        <v>141</v>
      </c>
      <c r="P285" s="27">
        <v>6</v>
      </c>
      <c r="Q285" s="13">
        <v>2</v>
      </c>
      <c r="R285" s="12">
        <v>3000624153</v>
      </c>
      <c r="S285" s="19">
        <v>44452</v>
      </c>
      <c r="T285">
        <v>4500000</v>
      </c>
      <c r="U285" s="7"/>
      <c r="V285">
        <v>6830749</v>
      </c>
      <c r="W285">
        <v>17850000</v>
      </c>
    </row>
    <row r="286" spans="1:23" ht="15.75" thickBot="1" x14ac:dyDescent="0.3">
      <c r="A286" s="20">
        <v>276</v>
      </c>
      <c r="B286" s="21" t="s">
        <v>421</v>
      </c>
      <c r="C286" s="6" t="s">
        <v>145</v>
      </c>
      <c r="D286" s="27">
        <v>2021</v>
      </c>
      <c r="E286" s="27">
        <v>405</v>
      </c>
      <c r="F286" s="27" t="s">
        <v>17</v>
      </c>
      <c r="G286" s="27" t="s">
        <v>28</v>
      </c>
      <c r="H286" s="27">
        <v>8800000</v>
      </c>
      <c r="I286" s="7">
        <v>56.666670454545454</v>
      </c>
      <c r="J286" s="11" t="s">
        <v>141</v>
      </c>
      <c r="P286" s="27">
        <v>3</v>
      </c>
      <c r="Q286" s="13">
        <v>2</v>
      </c>
      <c r="R286" s="12">
        <v>3000624154</v>
      </c>
      <c r="S286" s="19">
        <v>44452</v>
      </c>
      <c r="T286">
        <v>4986667</v>
      </c>
      <c r="U286" s="7"/>
      <c r="V286">
        <v>4819420</v>
      </c>
      <c r="W286">
        <v>3813333</v>
      </c>
    </row>
    <row r="287" spans="1:23" ht="15.75" thickBot="1" x14ac:dyDescent="0.3">
      <c r="A287" s="20">
        <v>277</v>
      </c>
      <c r="B287" s="21" t="s">
        <v>422</v>
      </c>
      <c r="C287" s="6" t="s">
        <v>145</v>
      </c>
      <c r="D287" s="27">
        <v>2021</v>
      </c>
      <c r="E287" s="33">
        <v>415</v>
      </c>
      <c r="F287" s="27" t="s">
        <v>17</v>
      </c>
      <c r="G287" s="27" t="s">
        <v>28</v>
      </c>
      <c r="H287" s="27">
        <v>21441667</v>
      </c>
      <c r="I287" s="7">
        <v>1.2903241151912301</v>
      </c>
      <c r="J287" s="11" t="s">
        <v>141</v>
      </c>
      <c r="P287" s="27">
        <v>6</v>
      </c>
      <c r="Q287" s="13">
        <v>1</v>
      </c>
      <c r="R287" s="12">
        <v>3000624155</v>
      </c>
      <c r="S287" s="19">
        <v>44452</v>
      </c>
      <c r="T287">
        <v>276667</v>
      </c>
      <c r="U287" s="7"/>
      <c r="V287">
        <v>267384</v>
      </c>
      <c r="W287">
        <v>21165000</v>
      </c>
    </row>
    <row r="288" spans="1:23" ht="15.75" thickBot="1" x14ac:dyDescent="0.3">
      <c r="A288" s="20">
        <v>278</v>
      </c>
      <c r="B288" s="21" t="s">
        <v>423</v>
      </c>
      <c r="C288" s="6" t="s">
        <v>145</v>
      </c>
      <c r="D288" s="27">
        <v>2021</v>
      </c>
      <c r="E288" s="27">
        <v>419</v>
      </c>
      <c r="F288" s="27" t="s">
        <v>17</v>
      </c>
      <c r="G288" s="27" t="s">
        <v>30</v>
      </c>
      <c r="H288" s="27">
        <v>8000000</v>
      </c>
      <c r="I288" s="7">
        <v>24.166662500000001</v>
      </c>
      <c r="J288" s="11" t="s">
        <v>141</v>
      </c>
      <c r="P288" s="27">
        <v>5</v>
      </c>
      <c r="Q288" s="13">
        <v>1</v>
      </c>
      <c r="R288" s="12">
        <v>3000624156</v>
      </c>
      <c r="S288" s="19">
        <v>44452</v>
      </c>
      <c r="T288">
        <v>1933333</v>
      </c>
      <c r="U288" s="7"/>
      <c r="V288">
        <v>1868490</v>
      </c>
      <c r="W288">
        <v>6066667</v>
      </c>
    </row>
    <row r="289" spans="1:23" ht="15.75" thickBot="1" x14ac:dyDescent="0.3">
      <c r="A289" s="20">
        <v>279</v>
      </c>
      <c r="B289" s="21" t="s">
        <v>424</v>
      </c>
      <c r="C289" s="6" t="s">
        <v>145</v>
      </c>
      <c r="D289" s="27">
        <v>2021</v>
      </c>
      <c r="E289" s="27">
        <v>420</v>
      </c>
      <c r="F289" s="27" t="s">
        <v>17</v>
      </c>
      <c r="G289" s="27" t="s">
        <v>28</v>
      </c>
      <c r="H289" s="27">
        <v>33833333</v>
      </c>
      <c r="I289" s="7">
        <v>14.482758763376932</v>
      </c>
      <c r="J289" s="11" t="s">
        <v>141</v>
      </c>
      <c r="P289" s="27">
        <v>5</v>
      </c>
      <c r="Q289" s="13">
        <v>1</v>
      </c>
      <c r="R289" s="12">
        <v>3000624157</v>
      </c>
      <c r="S289" s="19">
        <v>44452</v>
      </c>
      <c r="T289">
        <v>4900000</v>
      </c>
      <c r="U289" s="7"/>
      <c r="V289">
        <v>4747616</v>
      </c>
      <c r="W289">
        <v>28933333</v>
      </c>
    </row>
    <row r="290" spans="1:23" ht="15.75" thickBot="1" x14ac:dyDescent="0.3">
      <c r="A290" s="20">
        <v>280</v>
      </c>
      <c r="B290" s="21" t="s">
        <v>425</v>
      </c>
      <c r="C290" s="6" t="s">
        <v>145</v>
      </c>
      <c r="D290" s="27">
        <v>2021</v>
      </c>
      <c r="E290" s="27">
        <v>157</v>
      </c>
      <c r="F290" s="27" t="s">
        <v>17</v>
      </c>
      <c r="G290" s="27" t="s">
        <v>30</v>
      </c>
      <c r="H290" s="27">
        <v>14000000</v>
      </c>
      <c r="I290" s="7">
        <v>59.523807142857144</v>
      </c>
      <c r="J290" s="11" t="s">
        <v>141</v>
      </c>
      <c r="P290" s="27">
        <v>8</v>
      </c>
      <c r="Q290" s="13">
        <v>5</v>
      </c>
      <c r="R290" s="12">
        <v>3000629407</v>
      </c>
      <c r="S290" s="19">
        <v>44454</v>
      </c>
      <c r="T290">
        <v>2000000</v>
      </c>
      <c r="U290" s="7"/>
      <c r="V290">
        <v>8053833</v>
      </c>
      <c r="W290">
        <v>5666667</v>
      </c>
    </row>
    <row r="291" spans="1:23" ht="15.75" thickBot="1" x14ac:dyDescent="0.3">
      <c r="A291" s="20">
        <v>281</v>
      </c>
      <c r="B291" s="21" t="s">
        <v>426</v>
      </c>
      <c r="C291" s="6" t="s">
        <v>145</v>
      </c>
      <c r="D291" s="27">
        <v>2021</v>
      </c>
      <c r="E291" s="27">
        <v>165</v>
      </c>
      <c r="F291" s="27" t="s">
        <v>17</v>
      </c>
      <c r="G291" s="27" t="s">
        <v>30</v>
      </c>
      <c r="H291" s="27">
        <v>15400000</v>
      </c>
      <c r="I291" s="7">
        <v>60.952383116883112</v>
      </c>
      <c r="J291" s="11" t="s">
        <v>141</v>
      </c>
      <c r="P291" s="27">
        <v>8</v>
      </c>
      <c r="Q291" s="13">
        <v>5</v>
      </c>
      <c r="R291" s="12">
        <v>3000629408</v>
      </c>
      <c r="S291" s="19">
        <v>44454</v>
      </c>
      <c r="T291">
        <v>2200000</v>
      </c>
      <c r="U291" s="7"/>
      <c r="V291">
        <v>9071841</v>
      </c>
      <c r="W291">
        <v>6013333</v>
      </c>
    </row>
    <row r="292" spans="1:23" ht="15.75" thickBot="1" x14ac:dyDescent="0.3">
      <c r="A292" s="20">
        <v>282</v>
      </c>
      <c r="B292" s="21" t="s">
        <v>427</v>
      </c>
      <c r="C292" s="6" t="s">
        <v>145</v>
      </c>
      <c r="D292" s="27">
        <v>2021</v>
      </c>
      <c r="E292" s="27">
        <v>189</v>
      </c>
      <c r="F292" s="27" t="s">
        <v>17</v>
      </c>
      <c r="G292" s="27" t="s">
        <v>30</v>
      </c>
      <c r="H292" s="27">
        <v>19110000</v>
      </c>
      <c r="I292" s="7">
        <v>67.61904761904762</v>
      </c>
      <c r="J292" s="11" t="s">
        <v>141</v>
      </c>
      <c r="P292" s="27">
        <v>8</v>
      </c>
      <c r="Q292" s="13">
        <v>5</v>
      </c>
      <c r="R292" s="12">
        <v>3000629410</v>
      </c>
      <c r="S292" s="19">
        <v>44454</v>
      </c>
      <c r="T292">
        <v>5460000</v>
      </c>
      <c r="U292" s="7"/>
      <c r="V292">
        <v>12456613</v>
      </c>
      <c r="W292">
        <v>6188000</v>
      </c>
    </row>
    <row r="293" spans="1:23" ht="15.75" thickBot="1" x14ac:dyDescent="0.3">
      <c r="A293" s="20">
        <v>283</v>
      </c>
      <c r="B293" s="21" t="s">
        <v>428</v>
      </c>
      <c r="C293" s="6" t="s">
        <v>145</v>
      </c>
      <c r="D293" s="27">
        <v>2021</v>
      </c>
      <c r="E293" s="27">
        <v>192</v>
      </c>
      <c r="F293" s="27" t="s">
        <v>17</v>
      </c>
      <c r="G293" s="27" t="s">
        <v>28</v>
      </c>
      <c r="H293" s="27">
        <v>29400000</v>
      </c>
      <c r="I293" s="7">
        <v>69.047619047619051</v>
      </c>
      <c r="J293" s="11" t="s">
        <v>141</v>
      </c>
      <c r="P293" s="27">
        <v>8</v>
      </c>
      <c r="Q293" s="13">
        <v>5</v>
      </c>
      <c r="R293" s="12">
        <v>3000629411</v>
      </c>
      <c r="S293" s="19">
        <v>44454</v>
      </c>
      <c r="T293">
        <v>4200000</v>
      </c>
      <c r="U293" s="7"/>
      <c r="V293">
        <v>19619025</v>
      </c>
      <c r="W293">
        <v>9100000</v>
      </c>
    </row>
    <row r="294" spans="1:23" ht="15.75" thickBot="1" x14ac:dyDescent="0.3">
      <c r="A294" s="20">
        <v>284</v>
      </c>
      <c r="B294" s="21" t="s">
        <v>429</v>
      </c>
      <c r="C294" s="6" t="s">
        <v>145</v>
      </c>
      <c r="D294" s="27">
        <v>2021</v>
      </c>
      <c r="E294" s="27">
        <v>216</v>
      </c>
      <c r="F294" s="27" t="s">
        <v>17</v>
      </c>
      <c r="G294" s="27" t="s">
        <v>28</v>
      </c>
      <c r="H294" s="27">
        <v>22057000</v>
      </c>
      <c r="I294" s="7">
        <v>64.285714285714292</v>
      </c>
      <c r="J294" s="11" t="s">
        <v>141</v>
      </c>
      <c r="P294" s="27">
        <v>8</v>
      </c>
      <c r="Q294" s="13">
        <v>6</v>
      </c>
      <c r="R294" s="12">
        <v>3000629412</v>
      </c>
      <c r="S294" s="19">
        <v>44454</v>
      </c>
      <c r="T294">
        <v>3151000</v>
      </c>
      <c r="U294" s="7"/>
      <c r="V294">
        <v>13732956</v>
      </c>
      <c r="W294">
        <v>7877500</v>
      </c>
    </row>
    <row r="295" spans="1:23" ht="15.75" thickBot="1" x14ac:dyDescent="0.3">
      <c r="A295" s="20">
        <v>285</v>
      </c>
      <c r="B295" s="21" t="s">
        <v>430</v>
      </c>
      <c r="C295" s="6" t="s">
        <v>145</v>
      </c>
      <c r="D295" s="27">
        <v>2021</v>
      </c>
      <c r="E295" s="27">
        <v>218</v>
      </c>
      <c r="F295" s="27" t="s">
        <v>17</v>
      </c>
      <c r="G295" s="27" t="s">
        <v>28</v>
      </c>
      <c r="H295" s="27">
        <v>22057000</v>
      </c>
      <c r="I295" s="7">
        <v>65.238087681915033</v>
      </c>
      <c r="J295" s="11" t="s">
        <v>141</v>
      </c>
      <c r="P295" s="27">
        <v>8</v>
      </c>
      <c r="Q295" s="13">
        <v>4</v>
      </c>
      <c r="R295" s="12">
        <v>3000629413</v>
      </c>
      <c r="S295" s="19">
        <v>44454</v>
      </c>
      <c r="T295">
        <v>6407033</v>
      </c>
      <c r="U295" s="7"/>
      <c r="V295">
        <v>7763662</v>
      </c>
      <c r="W295">
        <v>7667435</v>
      </c>
    </row>
    <row r="296" spans="1:23" ht="15.75" thickBot="1" x14ac:dyDescent="0.3">
      <c r="A296" s="20">
        <v>286</v>
      </c>
      <c r="B296" s="21" t="s">
        <v>431</v>
      </c>
      <c r="C296" s="6" t="s">
        <v>145</v>
      </c>
      <c r="D296" s="27">
        <v>2021</v>
      </c>
      <c r="E296" s="27">
        <v>230</v>
      </c>
      <c r="F296" s="27" t="s">
        <v>17</v>
      </c>
      <c r="G296" s="27" t="s">
        <v>28</v>
      </c>
      <c r="H296" s="27">
        <v>22057000</v>
      </c>
      <c r="I296" s="7">
        <v>67.61904610781157</v>
      </c>
      <c r="J296" s="11" t="s">
        <v>141</v>
      </c>
      <c r="P296" s="27">
        <v>8</v>
      </c>
      <c r="Q296" s="13">
        <v>5</v>
      </c>
      <c r="R296" s="12">
        <v>3000629414</v>
      </c>
      <c r="S296" s="19">
        <v>44454</v>
      </c>
      <c r="T296">
        <v>1995633</v>
      </c>
      <c r="U296" s="7"/>
      <c r="V296">
        <v>14414206</v>
      </c>
      <c r="W296">
        <v>7142267</v>
      </c>
    </row>
    <row r="297" spans="1:23" ht="15.75" thickBot="1" x14ac:dyDescent="0.3">
      <c r="A297" s="20">
        <v>287</v>
      </c>
      <c r="B297" s="21" t="s">
        <v>432</v>
      </c>
      <c r="C297" s="6" t="s">
        <v>145</v>
      </c>
      <c r="D297" s="27">
        <v>2021</v>
      </c>
      <c r="E297" s="27">
        <v>253</v>
      </c>
      <c r="F297" s="27" t="s">
        <v>17</v>
      </c>
      <c r="G297" s="27" t="s">
        <v>28</v>
      </c>
      <c r="H297" s="27">
        <v>22050000</v>
      </c>
      <c r="I297" s="7">
        <v>64.285714285714292</v>
      </c>
      <c r="J297" s="11" t="s">
        <v>141</v>
      </c>
      <c r="P297" s="27">
        <v>8</v>
      </c>
      <c r="Q297" s="13">
        <v>5</v>
      </c>
      <c r="R297" s="12">
        <v>3000629415</v>
      </c>
      <c r="S297" s="19">
        <v>44454</v>
      </c>
      <c r="T297">
        <v>3150000</v>
      </c>
      <c r="U297" s="7"/>
      <c r="V297">
        <v>13699432</v>
      </c>
      <c r="W297">
        <v>7875000</v>
      </c>
    </row>
    <row r="298" spans="1:23" ht="15.75" thickBot="1" x14ac:dyDescent="0.3">
      <c r="A298" s="20">
        <v>288</v>
      </c>
      <c r="B298" s="21" t="s">
        <v>433</v>
      </c>
      <c r="C298" s="6" t="s">
        <v>145</v>
      </c>
      <c r="D298" s="27">
        <v>2020</v>
      </c>
      <c r="E298" s="27">
        <v>313</v>
      </c>
      <c r="F298" s="27" t="s">
        <v>17</v>
      </c>
      <c r="G298" s="27" t="s">
        <v>76</v>
      </c>
      <c r="H298" s="27">
        <v>207000000</v>
      </c>
      <c r="I298" s="7">
        <v>87.878460386473435</v>
      </c>
      <c r="J298" s="11" t="s">
        <v>141</v>
      </c>
      <c r="P298" s="27">
        <v>18</v>
      </c>
      <c r="Q298" s="13">
        <v>14</v>
      </c>
      <c r="R298" s="12">
        <v>3000629416</v>
      </c>
      <c r="S298" s="19">
        <v>44454</v>
      </c>
      <c r="T298">
        <v>15816506</v>
      </c>
      <c r="U298" s="7"/>
      <c r="V298">
        <v>181908413</v>
      </c>
      <c r="W298">
        <v>25091587</v>
      </c>
    </row>
    <row r="299" spans="1:23" ht="15.75" thickBot="1" x14ac:dyDescent="0.3">
      <c r="A299" s="20">
        <v>289</v>
      </c>
      <c r="B299" s="21" t="s">
        <v>434</v>
      </c>
      <c r="C299" s="6" t="s">
        <v>145</v>
      </c>
      <c r="D299" s="27">
        <v>2021</v>
      </c>
      <c r="E299" s="27">
        <v>254</v>
      </c>
      <c r="F299" s="27" t="s">
        <v>17</v>
      </c>
      <c r="G299" s="27" t="s">
        <v>28</v>
      </c>
      <c r="H299" s="27">
        <v>22057000</v>
      </c>
      <c r="I299" s="7">
        <v>64.285714285714292</v>
      </c>
      <c r="J299" s="11" t="s">
        <v>141</v>
      </c>
      <c r="P299" s="27">
        <v>8</v>
      </c>
      <c r="Q299" s="13">
        <v>5</v>
      </c>
      <c r="R299" s="12">
        <v>3000629417</v>
      </c>
      <c r="S299" s="19">
        <v>44454</v>
      </c>
      <c r="T299">
        <v>3151000</v>
      </c>
      <c r="U299" s="7"/>
      <c r="V299">
        <v>13703643</v>
      </c>
      <c r="W299">
        <v>7877500</v>
      </c>
    </row>
    <row r="300" spans="1:23" ht="15.75" thickBot="1" x14ac:dyDescent="0.3">
      <c r="A300" s="20">
        <v>290</v>
      </c>
      <c r="B300" s="21" t="s">
        <v>435</v>
      </c>
      <c r="C300" s="6" t="s">
        <v>145</v>
      </c>
      <c r="D300" s="27">
        <v>2021</v>
      </c>
      <c r="E300" s="27">
        <v>312</v>
      </c>
      <c r="F300" s="27" t="s">
        <v>17</v>
      </c>
      <c r="G300" s="27" t="s">
        <v>27</v>
      </c>
      <c r="H300" s="27">
        <v>20180919</v>
      </c>
      <c r="I300" s="7">
        <v>28.110181701834293</v>
      </c>
      <c r="J300" s="11" t="s">
        <v>141</v>
      </c>
      <c r="P300" s="27">
        <v>7</v>
      </c>
      <c r="Q300" s="13">
        <v>2</v>
      </c>
      <c r="R300" s="12">
        <v>3000629418</v>
      </c>
      <c r="S300" s="19">
        <v>44454</v>
      </c>
      <c r="T300">
        <v>719508</v>
      </c>
      <c r="U300" s="7"/>
      <c r="V300">
        <v>5194271</v>
      </c>
      <c r="W300">
        <v>14508026</v>
      </c>
    </row>
    <row r="301" spans="1:23" ht="15.75" thickBot="1" x14ac:dyDescent="0.3">
      <c r="A301" s="20">
        <v>291</v>
      </c>
      <c r="B301" s="21" t="s">
        <v>436</v>
      </c>
      <c r="C301" s="6" t="s">
        <v>145</v>
      </c>
      <c r="D301" s="27">
        <v>2021</v>
      </c>
      <c r="E301" s="27">
        <v>265</v>
      </c>
      <c r="F301" s="27" t="s">
        <v>17</v>
      </c>
      <c r="G301" s="27" t="s">
        <v>28</v>
      </c>
      <c r="H301" s="27">
        <v>35000000</v>
      </c>
      <c r="I301" s="7">
        <v>64.285714285714292</v>
      </c>
      <c r="J301" s="11" t="s">
        <v>141</v>
      </c>
      <c r="P301" s="27">
        <v>8</v>
      </c>
      <c r="Q301" s="13">
        <v>5</v>
      </c>
      <c r="R301" s="12">
        <v>3000629419</v>
      </c>
      <c r="S301" s="19">
        <v>44454</v>
      </c>
      <c r="T301">
        <v>5000000</v>
      </c>
      <c r="U301" s="7"/>
      <c r="V301">
        <v>21744927</v>
      </c>
      <c r="W301">
        <v>12500000</v>
      </c>
    </row>
    <row r="302" spans="1:23" ht="15.75" thickBot="1" x14ac:dyDescent="0.3">
      <c r="A302" s="20">
        <v>292</v>
      </c>
      <c r="B302" s="21" t="s">
        <v>437</v>
      </c>
      <c r="C302" s="6" t="s">
        <v>145</v>
      </c>
      <c r="D302" s="27">
        <v>2021</v>
      </c>
      <c r="E302" s="27">
        <v>271</v>
      </c>
      <c r="F302" s="27" t="s">
        <v>17</v>
      </c>
      <c r="G302" s="27" t="s">
        <v>28</v>
      </c>
      <c r="H302" s="27">
        <v>38500000</v>
      </c>
      <c r="I302" s="7">
        <v>61.428571428571431</v>
      </c>
      <c r="J302" s="11" t="s">
        <v>141</v>
      </c>
      <c r="P302" s="27">
        <v>8</v>
      </c>
      <c r="Q302" s="13">
        <v>5</v>
      </c>
      <c r="R302" s="12">
        <v>3000629421</v>
      </c>
      <c r="S302" s="19">
        <v>44454</v>
      </c>
      <c r="T302">
        <v>5500000</v>
      </c>
      <c r="U302" s="7"/>
      <c r="V302">
        <v>22202364</v>
      </c>
      <c r="W302">
        <v>14850000</v>
      </c>
    </row>
    <row r="303" spans="1:23" ht="15.75" thickBot="1" x14ac:dyDescent="0.3">
      <c r="A303" s="20">
        <v>293</v>
      </c>
      <c r="B303" s="21" t="s">
        <v>438</v>
      </c>
      <c r="C303" s="6" t="s">
        <v>145</v>
      </c>
      <c r="D303" s="27">
        <v>2021</v>
      </c>
      <c r="E303" s="27">
        <v>283</v>
      </c>
      <c r="F303" s="27" t="s">
        <v>17</v>
      </c>
      <c r="G303" s="27" t="s">
        <v>28</v>
      </c>
      <c r="H303" s="27">
        <v>56000000</v>
      </c>
      <c r="I303" s="7">
        <v>52.083333928571427</v>
      </c>
      <c r="J303" s="11" t="s">
        <v>141</v>
      </c>
      <c r="P303" s="27">
        <v>9</v>
      </c>
      <c r="Q303" s="13">
        <v>5</v>
      </c>
      <c r="R303" s="12">
        <v>3000629422</v>
      </c>
      <c r="S303" s="19">
        <v>44454</v>
      </c>
      <c r="T303">
        <v>7000000</v>
      </c>
      <c r="U303" s="7"/>
      <c r="V303">
        <v>27647869</v>
      </c>
      <c r="W303">
        <v>26833333</v>
      </c>
    </row>
    <row r="304" spans="1:23" ht="15.75" thickBot="1" x14ac:dyDescent="0.3">
      <c r="A304" s="22">
        <v>294</v>
      </c>
      <c r="B304" s="23" t="s">
        <v>439</v>
      </c>
      <c r="C304" s="6" t="s">
        <v>145</v>
      </c>
      <c r="D304" s="27">
        <v>2021</v>
      </c>
      <c r="E304" s="27">
        <v>284</v>
      </c>
      <c r="F304" s="27" t="s">
        <v>17</v>
      </c>
      <c r="G304" s="27" t="s">
        <v>28</v>
      </c>
      <c r="H304" s="27">
        <v>38500000</v>
      </c>
      <c r="I304" s="7">
        <v>59.047618181818187</v>
      </c>
      <c r="J304" s="11" t="s">
        <v>141</v>
      </c>
      <c r="P304" s="27">
        <v>8</v>
      </c>
      <c r="Q304" s="13">
        <v>5</v>
      </c>
      <c r="R304" s="12">
        <v>3000629423</v>
      </c>
      <c r="S304" s="19">
        <v>44454</v>
      </c>
      <c r="T304">
        <v>5500000</v>
      </c>
      <c r="V304">
        <v>22026184</v>
      </c>
      <c r="W304">
        <v>15766667</v>
      </c>
    </row>
    <row r="305" spans="1:23" ht="15.75" thickBot="1" x14ac:dyDescent="0.3">
      <c r="A305" s="22">
        <v>295</v>
      </c>
      <c r="B305" s="23" t="s">
        <v>440</v>
      </c>
      <c r="C305" s="6" t="s">
        <v>145</v>
      </c>
      <c r="D305" s="27">
        <v>2021</v>
      </c>
      <c r="E305" s="27">
        <v>287</v>
      </c>
      <c r="F305" s="27" t="s">
        <v>17</v>
      </c>
      <c r="G305" s="27" t="s">
        <v>28</v>
      </c>
      <c r="H305" s="27">
        <v>49600000</v>
      </c>
      <c r="I305" s="7">
        <v>50.833332661290321</v>
      </c>
      <c r="J305" s="11" t="s">
        <v>141</v>
      </c>
      <c r="P305" s="27">
        <v>9</v>
      </c>
      <c r="Q305" s="13">
        <v>5</v>
      </c>
      <c r="R305" s="12">
        <v>3000629424</v>
      </c>
      <c r="S305" s="19">
        <v>44454</v>
      </c>
      <c r="T305">
        <v>6200000</v>
      </c>
      <c r="V305">
        <v>22917340</v>
      </c>
      <c r="W305">
        <v>24386667</v>
      </c>
    </row>
    <row r="306" spans="1:23" ht="15.75" thickBot="1" x14ac:dyDescent="0.3">
      <c r="A306" s="22">
        <v>296</v>
      </c>
      <c r="B306" s="23" t="s">
        <v>441</v>
      </c>
      <c r="C306" s="6" t="s">
        <v>145</v>
      </c>
      <c r="D306" s="27">
        <v>2021</v>
      </c>
      <c r="E306" s="27">
        <v>288</v>
      </c>
      <c r="F306" s="27" t="s">
        <v>17</v>
      </c>
      <c r="G306" s="27" t="s">
        <v>28</v>
      </c>
      <c r="H306" s="27">
        <v>49600000</v>
      </c>
      <c r="I306" s="7">
        <v>50.416665322580641</v>
      </c>
      <c r="J306" s="11" t="s">
        <v>141</v>
      </c>
      <c r="P306" s="27">
        <v>9</v>
      </c>
      <c r="Q306" s="13">
        <v>5</v>
      </c>
      <c r="R306" s="12">
        <v>3000629425</v>
      </c>
      <c r="S306" s="19">
        <v>44454</v>
      </c>
      <c r="T306">
        <v>5993333</v>
      </c>
      <c r="V306">
        <v>23789659</v>
      </c>
      <c r="W306">
        <v>24593334</v>
      </c>
    </row>
    <row r="307" spans="1:23" ht="15.75" thickBot="1" x14ac:dyDescent="0.3">
      <c r="A307" s="22">
        <v>297</v>
      </c>
      <c r="B307" s="23" t="s">
        <v>442</v>
      </c>
      <c r="C307" s="6" t="s">
        <v>145</v>
      </c>
      <c r="D307" s="27">
        <v>2021</v>
      </c>
      <c r="E307" s="27">
        <v>302</v>
      </c>
      <c r="F307" s="27" t="s">
        <v>17</v>
      </c>
      <c r="G307" s="27" t="s">
        <v>28</v>
      </c>
      <c r="H307" s="27">
        <v>49600000</v>
      </c>
      <c r="I307" s="7">
        <v>47.916667338709679</v>
      </c>
      <c r="J307" s="11" t="s">
        <v>141</v>
      </c>
      <c r="P307" s="27">
        <v>8</v>
      </c>
      <c r="Q307" s="13">
        <v>4</v>
      </c>
      <c r="R307" s="12">
        <v>3000629426</v>
      </c>
      <c r="S307" s="19">
        <v>44454</v>
      </c>
      <c r="T307">
        <v>6200000</v>
      </c>
      <c r="V307">
        <v>22854323</v>
      </c>
      <c r="W307">
        <v>25833333</v>
      </c>
    </row>
    <row r="308" spans="1:23" ht="15.75" thickBot="1" x14ac:dyDescent="0.3">
      <c r="A308" s="22">
        <v>298</v>
      </c>
      <c r="B308" s="23" t="s">
        <v>443</v>
      </c>
      <c r="C308" s="6" t="s">
        <v>145</v>
      </c>
      <c r="D308" s="27">
        <v>2021</v>
      </c>
      <c r="E308" s="27">
        <v>314</v>
      </c>
      <c r="F308" s="27" t="s">
        <v>17</v>
      </c>
      <c r="G308" s="27" t="s">
        <v>28</v>
      </c>
      <c r="H308" s="27">
        <v>45673333</v>
      </c>
      <c r="I308" s="7">
        <v>43.438914344175409</v>
      </c>
      <c r="J308" s="11" t="s">
        <v>141</v>
      </c>
      <c r="P308" s="27">
        <v>8</v>
      </c>
      <c r="Q308" s="13">
        <v>4</v>
      </c>
      <c r="R308" s="12">
        <v>3000629427</v>
      </c>
      <c r="S308" s="19">
        <v>44454</v>
      </c>
      <c r="T308">
        <v>6200000</v>
      </c>
      <c r="V308">
        <v>18190198</v>
      </c>
      <c r="W308">
        <v>25833333</v>
      </c>
    </row>
    <row r="309" spans="1:23" ht="15.75" thickBot="1" x14ac:dyDescent="0.3">
      <c r="A309" s="22">
        <v>299</v>
      </c>
      <c r="B309" s="23" t="s">
        <v>444</v>
      </c>
      <c r="C309" s="6" t="s">
        <v>145</v>
      </c>
      <c r="D309" s="27">
        <v>2021</v>
      </c>
      <c r="E309" s="27">
        <v>332</v>
      </c>
      <c r="F309" s="27" t="s">
        <v>17</v>
      </c>
      <c r="G309" s="27" t="s">
        <v>28</v>
      </c>
      <c r="H309" s="27">
        <v>43400000</v>
      </c>
      <c r="I309" s="7">
        <v>39.047619815668206</v>
      </c>
      <c r="J309" s="11" t="s">
        <v>141</v>
      </c>
      <c r="P309" s="27">
        <v>8</v>
      </c>
      <c r="Q309" s="13">
        <v>3</v>
      </c>
      <c r="R309" s="12">
        <v>3000629428</v>
      </c>
      <c r="S309" s="19">
        <v>44454</v>
      </c>
      <c r="T309">
        <v>6200000</v>
      </c>
      <c r="V309">
        <v>16244303</v>
      </c>
      <c r="W309">
        <v>26453333</v>
      </c>
    </row>
    <row r="310" spans="1:23" ht="15.75" thickBot="1" x14ac:dyDescent="0.3">
      <c r="A310" s="22">
        <v>300</v>
      </c>
      <c r="B310" s="23" t="s">
        <v>445</v>
      </c>
      <c r="C310" s="6" t="s">
        <v>145</v>
      </c>
      <c r="D310" s="27">
        <v>2021</v>
      </c>
      <c r="E310" s="27">
        <v>298</v>
      </c>
      <c r="F310" s="27" t="s">
        <v>17</v>
      </c>
      <c r="G310" s="27" t="s">
        <v>28</v>
      </c>
      <c r="H310" s="27">
        <v>44000000</v>
      </c>
      <c r="I310" s="7">
        <v>49.166665909090909</v>
      </c>
      <c r="J310" s="11" t="s">
        <v>141</v>
      </c>
      <c r="P310" s="27">
        <v>8</v>
      </c>
      <c r="Q310" s="13">
        <v>4</v>
      </c>
      <c r="R310" s="12">
        <v>3000629667</v>
      </c>
      <c r="S310" s="19">
        <v>44454</v>
      </c>
      <c r="T310">
        <v>5500000</v>
      </c>
      <c r="V310">
        <v>20907761</v>
      </c>
      <c r="W310">
        <v>22366667</v>
      </c>
    </row>
    <row r="311" spans="1:23" ht="15.75" thickBot="1" x14ac:dyDescent="0.3">
      <c r="A311" s="22">
        <v>301</v>
      </c>
      <c r="B311" s="23" t="s">
        <v>446</v>
      </c>
      <c r="C311" s="6" t="s">
        <v>145</v>
      </c>
      <c r="D311" s="27">
        <v>2021</v>
      </c>
      <c r="E311" s="27">
        <v>327</v>
      </c>
      <c r="F311" s="27" t="s">
        <v>17</v>
      </c>
      <c r="G311" s="27" t="s">
        <v>30</v>
      </c>
      <c r="H311" s="27">
        <v>22057000</v>
      </c>
      <c r="I311" s="7">
        <v>36.190474679240154</v>
      </c>
      <c r="J311" s="11" t="s">
        <v>141</v>
      </c>
      <c r="P311" s="27">
        <v>8</v>
      </c>
      <c r="Q311" s="13">
        <v>3</v>
      </c>
      <c r="R311" s="12">
        <v>3000629668</v>
      </c>
      <c r="S311" s="19">
        <v>44454</v>
      </c>
      <c r="T311">
        <v>3151000</v>
      </c>
      <c r="V311">
        <v>7714643</v>
      </c>
      <c r="W311">
        <v>14074467</v>
      </c>
    </row>
    <row r="312" spans="1:23" ht="15.75" thickBot="1" x14ac:dyDescent="0.3">
      <c r="A312" s="22">
        <v>302</v>
      </c>
      <c r="B312" s="23" t="s">
        <v>447</v>
      </c>
      <c r="C312" s="6" t="s">
        <v>145</v>
      </c>
      <c r="D312" s="27">
        <v>2021</v>
      </c>
      <c r="E312" s="27">
        <v>353</v>
      </c>
      <c r="F312" s="27" t="s">
        <v>17</v>
      </c>
      <c r="G312" s="27" t="s">
        <v>30</v>
      </c>
      <c r="H312" s="27">
        <v>13200000</v>
      </c>
      <c r="I312" s="7">
        <v>30.808083333333336</v>
      </c>
      <c r="J312" s="11" t="s">
        <v>141</v>
      </c>
      <c r="P312" s="27">
        <v>7</v>
      </c>
      <c r="Q312" s="13">
        <v>4</v>
      </c>
      <c r="R312" s="12">
        <v>3000629669</v>
      </c>
      <c r="S312" s="19">
        <v>44454</v>
      </c>
      <c r="T312">
        <v>3466667</v>
      </c>
      <c r="V312">
        <v>3930283</v>
      </c>
      <c r="W312">
        <v>9133333</v>
      </c>
    </row>
    <row r="313" spans="1:23" ht="15.75" thickBot="1" x14ac:dyDescent="0.3">
      <c r="A313" s="22">
        <v>303</v>
      </c>
      <c r="B313" s="23" t="s">
        <v>448</v>
      </c>
      <c r="C313" s="6" t="s">
        <v>145</v>
      </c>
      <c r="D313" s="27">
        <v>2021</v>
      </c>
      <c r="E313" s="27">
        <v>371</v>
      </c>
      <c r="F313" s="27" t="s">
        <v>17</v>
      </c>
      <c r="G313" s="27" t="s">
        <v>28</v>
      </c>
      <c r="H313" s="27">
        <v>23940000</v>
      </c>
      <c r="I313" s="7">
        <v>26.900584795321635</v>
      </c>
      <c r="J313" s="11" t="s">
        <v>141</v>
      </c>
      <c r="P313" s="27">
        <v>6</v>
      </c>
      <c r="Q313" s="13">
        <v>2</v>
      </c>
      <c r="R313" s="12">
        <v>3000629670</v>
      </c>
      <c r="S313" s="19">
        <v>44454</v>
      </c>
      <c r="T313">
        <v>4200000</v>
      </c>
      <c r="V313">
        <v>6224015</v>
      </c>
      <c r="W313">
        <v>17500000</v>
      </c>
    </row>
    <row r="314" spans="1:23" ht="15.75" thickBot="1" x14ac:dyDescent="0.3">
      <c r="A314" s="22">
        <v>304</v>
      </c>
      <c r="B314" s="23" t="s">
        <v>449</v>
      </c>
      <c r="C314" s="6" t="s">
        <v>145</v>
      </c>
      <c r="D314" s="27">
        <v>2020</v>
      </c>
      <c r="E314" s="27">
        <v>45188</v>
      </c>
      <c r="F314" s="27" t="s">
        <v>19</v>
      </c>
      <c r="G314" s="27" t="s">
        <v>44</v>
      </c>
      <c r="H314" s="27">
        <v>161187579</v>
      </c>
      <c r="I314" s="7">
        <v>89.054342704657159</v>
      </c>
      <c r="J314" s="11" t="s">
        <v>141</v>
      </c>
      <c r="P314" s="27">
        <v>35</v>
      </c>
      <c r="Q314" s="13">
        <v>30</v>
      </c>
      <c r="R314" s="12">
        <v>3000631173</v>
      </c>
      <c r="S314" s="19">
        <v>44455</v>
      </c>
      <c r="T314">
        <v>6326508</v>
      </c>
      <c r="V314">
        <v>139624519</v>
      </c>
      <c r="W314">
        <v>17643040</v>
      </c>
    </row>
    <row r="315" spans="1:23" ht="15.75" thickBot="1" x14ac:dyDescent="0.3">
      <c r="A315" s="22">
        <v>305</v>
      </c>
      <c r="B315" s="23" t="s">
        <v>450</v>
      </c>
      <c r="C315" s="6" t="s">
        <v>145</v>
      </c>
      <c r="D315" s="27">
        <v>2021</v>
      </c>
      <c r="E315" s="27">
        <v>270</v>
      </c>
      <c r="F315" s="27" t="s">
        <v>17</v>
      </c>
      <c r="G315" s="27" t="s">
        <v>27</v>
      </c>
      <c r="H315" s="27">
        <v>19116160</v>
      </c>
      <c r="I315" s="7">
        <v>50</v>
      </c>
      <c r="J315" s="11" t="s">
        <v>141</v>
      </c>
      <c r="P315" s="27">
        <v>8</v>
      </c>
      <c r="Q315" s="13">
        <v>3</v>
      </c>
      <c r="R315" s="12">
        <v>3000631174</v>
      </c>
      <c r="S315" s="19">
        <v>44455</v>
      </c>
      <c r="T315">
        <v>2389520</v>
      </c>
      <c r="V315">
        <v>9279692</v>
      </c>
      <c r="W315">
        <v>9558080</v>
      </c>
    </row>
    <row r="316" spans="1:23" ht="15.75" thickBot="1" x14ac:dyDescent="0.3">
      <c r="A316" s="22">
        <v>306</v>
      </c>
      <c r="B316" s="23" t="s">
        <v>451</v>
      </c>
      <c r="C316" s="6" t="s">
        <v>145</v>
      </c>
      <c r="D316" s="27">
        <v>2021</v>
      </c>
      <c r="E316" s="27">
        <v>304</v>
      </c>
      <c r="F316" s="27" t="s">
        <v>17</v>
      </c>
      <c r="G316" s="27" t="s">
        <v>27</v>
      </c>
      <c r="H316" s="27">
        <v>20366850</v>
      </c>
      <c r="I316" s="7">
        <v>42.857142857142854</v>
      </c>
      <c r="J316" s="11" t="s">
        <v>141</v>
      </c>
      <c r="P316" s="27">
        <v>7</v>
      </c>
      <c r="Q316" s="13">
        <v>3</v>
      </c>
      <c r="R316" s="12">
        <v>3000631175</v>
      </c>
      <c r="S316" s="19">
        <v>44455</v>
      </c>
      <c r="T316">
        <v>2909550</v>
      </c>
      <c r="V316">
        <v>7971969</v>
      </c>
      <c r="W316">
        <v>11638200</v>
      </c>
    </row>
    <row r="317" spans="1:23" ht="15.75" thickBot="1" x14ac:dyDescent="0.3">
      <c r="A317" s="22">
        <v>307</v>
      </c>
      <c r="B317" s="23" t="s">
        <v>452</v>
      </c>
      <c r="C317" s="6" t="s">
        <v>145</v>
      </c>
      <c r="D317" s="27">
        <v>2021</v>
      </c>
      <c r="E317" s="27">
        <v>352</v>
      </c>
      <c r="F317" s="27" t="s">
        <v>17</v>
      </c>
      <c r="G317" s="27" t="s">
        <v>40</v>
      </c>
      <c r="H317" s="27">
        <v>1112435078</v>
      </c>
      <c r="I317" s="7">
        <v>44.740818214292233</v>
      </c>
      <c r="J317" s="11" t="s">
        <v>141</v>
      </c>
      <c r="P317" s="27">
        <v>7</v>
      </c>
      <c r="Q317" s="13">
        <v>2</v>
      </c>
      <c r="R317" s="12">
        <v>3000631176</v>
      </c>
      <c r="S317" s="19">
        <v>44455</v>
      </c>
      <c r="T317">
        <v>166391230</v>
      </c>
      <c r="V317">
        <v>481431613</v>
      </c>
      <c r="W317">
        <v>614722522</v>
      </c>
    </row>
    <row r="318" spans="1:23" ht="15.75" thickBot="1" x14ac:dyDescent="0.3">
      <c r="A318" s="22">
        <v>308</v>
      </c>
      <c r="B318" s="23" t="s">
        <v>453</v>
      </c>
      <c r="C318" s="6" t="s">
        <v>145</v>
      </c>
      <c r="D318" s="27">
        <v>2021</v>
      </c>
      <c r="E318" s="27">
        <v>65062</v>
      </c>
      <c r="F318" s="27" t="s">
        <v>19</v>
      </c>
      <c r="G318" s="27" t="s">
        <v>41</v>
      </c>
      <c r="H318" s="27">
        <v>818362007</v>
      </c>
      <c r="I318" s="7">
        <v>61.165908206684385</v>
      </c>
      <c r="J318" s="11" t="s">
        <v>141</v>
      </c>
      <c r="P318" s="27">
        <v>9</v>
      </c>
      <c r="Q318" s="13">
        <v>5</v>
      </c>
      <c r="R318" s="12">
        <v>3000631177</v>
      </c>
      <c r="S318" s="19">
        <v>44455</v>
      </c>
      <c r="T318">
        <v>96580227</v>
      </c>
      <c r="V318">
        <v>485991419</v>
      </c>
      <c r="W318">
        <v>317803453</v>
      </c>
    </row>
    <row r="319" spans="1:23" ht="15.75" thickBot="1" x14ac:dyDescent="0.3">
      <c r="A319" s="22">
        <v>309</v>
      </c>
      <c r="B319" s="23" t="s">
        <v>454</v>
      </c>
      <c r="C319" s="6" t="s">
        <v>145</v>
      </c>
      <c r="D319" s="27">
        <v>2021</v>
      </c>
      <c r="E319" s="27">
        <v>312</v>
      </c>
      <c r="F319" s="27" t="s">
        <v>17</v>
      </c>
      <c r="G319" s="27" t="s">
        <v>27</v>
      </c>
      <c r="H319" s="27">
        <v>20180919</v>
      </c>
      <c r="I319" s="7">
        <v>28.110181701834293</v>
      </c>
      <c r="J319" s="11" t="s">
        <v>141</v>
      </c>
      <c r="P319" s="27">
        <v>7</v>
      </c>
      <c r="Q319" s="13">
        <v>3</v>
      </c>
      <c r="R319" s="12">
        <v>3000631178</v>
      </c>
      <c r="S319" s="19">
        <v>44455</v>
      </c>
      <c r="T319">
        <v>1151612</v>
      </c>
      <c r="V319">
        <v>5194271</v>
      </c>
      <c r="W319">
        <v>14508026</v>
      </c>
    </row>
    <row r="320" spans="1:23" ht="15.75" thickBot="1" x14ac:dyDescent="0.3">
      <c r="A320" s="22">
        <v>310</v>
      </c>
      <c r="B320" s="23" t="s">
        <v>455</v>
      </c>
      <c r="C320" s="6" t="s">
        <v>145</v>
      </c>
      <c r="D320" s="27">
        <v>2021</v>
      </c>
      <c r="E320" s="27">
        <v>59</v>
      </c>
      <c r="F320" s="27" t="s">
        <v>17</v>
      </c>
      <c r="G320" s="27" t="s">
        <v>28</v>
      </c>
      <c r="H320" s="27">
        <v>50400000</v>
      </c>
      <c r="I320" s="7">
        <v>100</v>
      </c>
      <c r="J320" s="10" t="s">
        <v>143</v>
      </c>
      <c r="P320" s="27">
        <v>7</v>
      </c>
      <c r="Q320" s="13">
        <v>7</v>
      </c>
      <c r="R320" s="12">
        <v>3000635055</v>
      </c>
      <c r="S320" s="19">
        <v>44459</v>
      </c>
      <c r="T320">
        <v>840000</v>
      </c>
      <c r="V320">
        <v>47427508</v>
      </c>
      <c r="W320">
        <v>0</v>
      </c>
    </row>
    <row r="321" spans="1:23" ht="15.75" thickBot="1" x14ac:dyDescent="0.3">
      <c r="A321" s="22">
        <v>311</v>
      </c>
      <c r="B321" s="23" t="s">
        <v>456</v>
      </c>
      <c r="C321" s="6" t="s">
        <v>145</v>
      </c>
      <c r="D321" s="27">
        <v>2021</v>
      </c>
      <c r="E321" s="27">
        <v>89</v>
      </c>
      <c r="F321" s="27" t="s">
        <v>17</v>
      </c>
      <c r="G321" s="27" t="s">
        <v>28</v>
      </c>
      <c r="H321" s="27">
        <v>36000000</v>
      </c>
      <c r="I321" s="7">
        <v>100</v>
      </c>
      <c r="J321" s="10" t="s">
        <v>143</v>
      </c>
      <c r="P321" s="27">
        <v>6</v>
      </c>
      <c r="Q321" s="13">
        <v>6</v>
      </c>
      <c r="R321" s="12">
        <v>3000635056</v>
      </c>
      <c r="S321" s="19">
        <v>44459</v>
      </c>
      <c r="T321">
        <v>6000000</v>
      </c>
      <c r="V321">
        <v>34192578</v>
      </c>
      <c r="W321">
        <v>0</v>
      </c>
    </row>
    <row r="322" spans="1:23" ht="15.75" thickBot="1" x14ac:dyDescent="0.3">
      <c r="A322" s="22">
        <v>312</v>
      </c>
      <c r="B322" s="23" t="s">
        <v>457</v>
      </c>
      <c r="C322" s="6" t="s">
        <v>145</v>
      </c>
      <c r="D322" s="27">
        <v>2021</v>
      </c>
      <c r="E322" s="27">
        <v>117</v>
      </c>
      <c r="F322" s="27" t="s">
        <v>17</v>
      </c>
      <c r="G322" s="27" t="s">
        <v>28</v>
      </c>
      <c r="H322" s="27">
        <v>21900000</v>
      </c>
      <c r="I322" s="7">
        <v>95.555557077625579</v>
      </c>
      <c r="J322" s="11" t="s">
        <v>141</v>
      </c>
      <c r="P322" s="27">
        <v>7</v>
      </c>
      <c r="Q322" s="13">
        <v>6</v>
      </c>
      <c r="R322" s="12">
        <v>3000635057</v>
      </c>
      <c r="S322" s="19">
        <v>44459</v>
      </c>
      <c r="T322">
        <v>3650000</v>
      </c>
      <c r="V322">
        <v>20224830</v>
      </c>
      <c r="W322">
        <v>973333</v>
      </c>
    </row>
    <row r="323" spans="1:23" ht="15.75" thickBot="1" x14ac:dyDescent="0.3">
      <c r="A323" s="22">
        <v>313</v>
      </c>
      <c r="B323" s="23" t="s">
        <v>458</v>
      </c>
      <c r="C323" s="6" t="s">
        <v>145</v>
      </c>
      <c r="D323" s="27">
        <v>2021</v>
      </c>
      <c r="E323" s="27">
        <v>230</v>
      </c>
      <c r="F323" s="27" t="s">
        <v>17</v>
      </c>
      <c r="G323" s="27" t="s">
        <v>28</v>
      </c>
      <c r="H323" s="27">
        <v>22057000</v>
      </c>
      <c r="I323" s="7">
        <v>67.61904610781157</v>
      </c>
      <c r="J323" s="11" t="s">
        <v>141</v>
      </c>
      <c r="P323" s="27">
        <v>8</v>
      </c>
      <c r="Q323" s="13">
        <v>6</v>
      </c>
      <c r="R323" s="12">
        <v>3000635058</v>
      </c>
      <c r="S323" s="19">
        <v>44459</v>
      </c>
      <c r="T323">
        <v>1155367</v>
      </c>
      <c r="V323">
        <v>14414206</v>
      </c>
      <c r="W323">
        <v>7142267</v>
      </c>
    </row>
    <row r="324" spans="1:23" ht="15.75" thickBot="1" x14ac:dyDescent="0.3">
      <c r="A324" s="22">
        <v>314</v>
      </c>
      <c r="B324" s="23" t="s">
        <v>459</v>
      </c>
      <c r="C324" s="6" t="s">
        <v>145</v>
      </c>
      <c r="D324" s="27">
        <v>2021</v>
      </c>
      <c r="E324" s="27">
        <v>368</v>
      </c>
      <c r="F324" s="27" t="s">
        <v>17</v>
      </c>
      <c r="G324" s="27" t="s">
        <v>28</v>
      </c>
      <c r="H324" s="27">
        <v>28800000</v>
      </c>
      <c r="I324" s="7">
        <v>30</v>
      </c>
      <c r="J324" s="11" t="s">
        <v>141</v>
      </c>
      <c r="P324" s="27">
        <v>6</v>
      </c>
      <c r="Q324" s="13">
        <v>2</v>
      </c>
      <c r="R324" s="12">
        <v>3000635059</v>
      </c>
      <c r="S324" s="19">
        <v>44459</v>
      </c>
      <c r="T324">
        <v>8640000</v>
      </c>
      <c r="V324">
        <v>7908227</v>
      </c>
      <c r="W324">
        <v>20160000</v>
      </c>
    </row>
    <row r="325" spans="1:23" ht="15.75" thickBot="1" x14ac:dyDescent="0.3">
      <c r="A325" s="22">
        <v>315</v>
      </c>
      <c r="B325" s="23" t="s">
        <v>460</v>
      </c>
      <c r="C325" s="6" t="s">
        <v>145</v>
      </c>
      <c r="D325" s="27">
        <v>2021</v>
      </c>
      <c r="E325" s="27">
        <v>428</v>
      </c>
      <c r="F325" s="27" t="s">
        <v>17</v>
      </c>
      <c r="G325" s="27" t="s">
        <v>30</v>
      </c>
      <c r="H325" s="27">
        <v>23666667</v>
      </c>
      <c r="I325" s="7">
        <v>13.380282910136859</v>
      </c>
      <c r="J325" s="11" t="s">
        <v>141</v>
      </c>
      <c r="P325" s="27">
        <v>5</v>
      </c>
      <c r="Q325" s="13">
        <v>1</v>
      </c>
      <c r="R325" s="12">
        <v>3000635060</v>
      </c>
      <c r="S325" s="19">
        <v>44459</v>
      </c>
      <c r="T325">
        <v>3166667</v>
      </c>
      <c r="V325">
        <v>3060463</v>
      </c>
      <c r="W325">
        <v>20500000</v>
      </c>
    </row>
    <row r="326" spans="1:23" ht="15.75" thickBot="1" x14ac:dyDescent="0.3">
      <c r="A326" s="22">
        <v>316</v>
      </c>
      <c r="B326" s="23" t="s">
        <v>461</v>
      </c>
      <c r="C326" s="6" t="s">
        <v>145</v>
      </c>
      <c r="D326" s="27">
        <v>2021</v>
      </c>
      <c r="E326" s="27">
        <v>441</v>
      </c>
      <c r="F326" s="27" t="s">
        <v>17</v>
      </c>
      <c r="G326" s="27" t="s">
        <v>28</v>
      </c>
      <c r="H326" s="27">
        <v>30800000</v>
      </c>
      <c r="I326" s="7">
        <v>8.3333344155844156</v>
      </c>
      <c r="J326" s="11" t="s">
        <v>141</v>
      </c>
      <c r="P326" s="27">
        <v>5</v>
      </c>
      <c r="Q326" s="13">
        <v>1</v>
      </c>
      <c r="R326" s="12">
        <v>3000635061</v>
      </c>
      <c r="S326" s="19">
        <v>44459</v>
      </c>
      <c r="T326">
        <v>2566667</v>
      </c>
      <c r="V326">
        <v>2480582</v>
      </c>
      <c r="W326">
        <v>28233333</v>
      </c>
    </row>
    <row r="327" spans="1:23" ht="15.75" thickBot="1" x14ac:dyDescent="0.3">
      <c r="A327" s="22">
        <v>317</v>
      </c>
      <c r="B327" s="23" t="s">
        <v>462</v>
      </c>
      <c r="C327" s="6" t="s">
        <v>145</v>
      </c>
      <c r="D327" s="27">
        <v>2021</v>
      </c>
      <c r="E327" s="27">
        <v>123</v>
      </c>
      <c r="F327" s="27" t="s">
        <v>17</v>
      </c>
      <c r="G327" s="27" t="s">
        <v>28</v>
      </c>
      <c r="H327" s="27">
        <v>29050000</v>
      </c>
      <c r="I327" s="7">
        <v>78.095235800344227</v>
      </c>
      <c r="J327" s="11" t="s">
        <v>141</v>
      </c>
      <c r="P327" s="27">
        <v>8</v>
      </c>
      <c r="Q327" s="13">
        <v>6</v>
      </c>
      <c r="R327" s="12">
        <v>3000635068</v>
      </c>
      <c r="S327" s="19">
        <v>44459</v>
      </c>
      <c r="T327">
        <v>4150000</v>
      </c>
      <c r="V327">
        <v>21925536</v>
      </c>
      <c r="W327">
        <v>6363334</v>
      </c>
    </row>
    <row r="328" spans="1:23" ht="15.75" thickBot="1" x14ac:dyDescent="0.3">
      <c r="A328" s="22">
        <v>318</v>
      </c>
      <c r="B328" s="23" t="s">
        <v>463</v>
      </c>
      <c r="C328" s="6" t="s">
        <v>145</v>
      </c>
      <c r="D328" s="27">
        <v>2021</v>
      </c>
      <c r="E328" s="27">
        <v>160</v>
      </c>
      <c r="F328" s="27" t="s">
        <v>17</v>
      </c>
      <c r="G328" s="27" t="s">
        <v>28</v>
      </c>
      <c r="H328" s="27">
        <v>29050000</v>
      </c>
      <c r="I328" s="7">
        <v>77.619046471600683</v>
      </c>
      <c r="J328" s="11" t="s">
        <v>141</v>
      </c>
      <c r="P328" s="27">
        <v>8</v>
      </c>
      <c r="Q328" s="13">
        <v>7</v>
      </c>
      <c r="R328" s="12">
        <v>3000635069</v>
      </c>
      <c r="S328" s="19">
        <v>44459</v>
      </c>
      <c r="T328">
        <v>4150000</v>
      </c>
      <c r="V328">
        <v>21783752</v>
      </c>
      <c r="W328">
        <v>6501667</v>
      </c>
    </row>
    <row r="329" spans="1:23" ht="15.75" thickBot="1" x14ac:dyDescent="0.3">
      <c r="A329" s="22">
        <v>319</v>
      </c>
      <c r="B329" s="23" t="s">
        <v>464</v>
      </c>
      <c r="C329" s="6" t="s">
        <v>145</v>
      </c>
      <c r="D329" s="27">
        <v>2021</v>
      </c>
      <c r="E329" s="27">
        <v>218</v>
      </c>
      <c r="F329" s="27" t="s">
        <v>17</v>
      </c>
      <c r="G329" s="27" t="s">
        <v>28</v>
      </c>
      <c r="H329" s="27">
        <v>22057000</v>
      </c>
      <c r="I329" s="7">
        <v>65.238087681915033</v>
      </c>
      <c r="J329" s="11" t="s">
        <v>141</v>
      </c>
      <c r="P329" s="27">
        <v>8</v>
      </c>
      <c r="Q329" s="13">
        <v>6</v>
      </c>
      <c r="R329" s="12">
        <v>3000635070</v>
      </c>
      <c r="S329" s="19">
        <v>44459</v>
      </c>
      <c r="T329">
        <v>6196966</v>
      </c>
      <c r="V329">
        <v>13625671</v>
      </c>
      <c r="W329">
        <v>7667435</v>
      </c>
    </row>
    <row r="330" spans="1:23" ht="15.75" thickBot="1" x14ac:dyDescent="0.3">
      <c r="A330" s="22">
        <v>320</v>
      </c>
      <c r="B330" s="23" t="s">
        <v>465</v>
      </c>
      <c r="C330" s="6" t="s">
        <v>145</v>
      </c>
      <c r="D330" s="27">
        <v>2021</v>
      </c>
      <c r="E330" s="27">
        <v>232</v>
      </c>
      <c r="F330" s="27" t="s">
        <v>17</v>
      </c>
      <c r="G330" s="27" t="s">
        <v>28</v>
      </c>
      <c r="H330" s="27">
        <v>29400000</v>
      </c>
      <c r="I330" s="7">
        <v>23.809523809523807</v>
      </c>
      <c r="J330" s="11" t="s">
        <v>141</v>
      </c>
      <c r="P330" s="27">
        <v>8</v>
      </c>
      <c r="Q330" s="13">
        <v>3</v>
      </c>
      <c r="R330" s="12">
        <v>3000635071</v>
      </c>
      <c r="S330" s="19">
        <v>44459</v>
      </c>
      <c r="T330">
        <v>4760000</v>
      </c>
      <c r="V330">
        <v>6765224</v>
      </c>
      <c r="W330">
        <v>22400000</v>
      </c>
    </row>
    <row r="331" spans="1:23" ht="15.75" thickBot="1" x14ac:dyDescent="0.3">
      <c r="A331" s="22">
        <v>321</v>
      </c>
      <c r="B331" s="23" t="s">
        <v>466</v>
      </c>
      <c r="C331" s="6" t="s">
        <v>145</v>
      </c>
      <c r="D331" s="27">
        <v>2021</v>
      </c>
      <c r="E331" s="27">
        <v>260</v>
      </c>
      <c r="F331" s="27" t="s">
        <v>17</v>
      </c>
      <c r="G331" s="27" t="s">
        <v>28</v>
      </c>
      <c r="H331" s="27">
        <v>29050000</v>
      </c>
      <c r="I331" s="7">
        <v>61.904760757314968</v>
      </c>
      <c r="J331" s="11" t="s">
        <v>141</v>
      </c>
      <c r="P331" s="27">
        <v>8</v>
      </c>
      <c r="Q331" s="13">
        <v>5</v>
      </c>
      <c r="R331" s="12">
        <v>3000635072</v>
      </c>
      <c r="S331" s="19">
        <v>44459</v>
      </c>
      <c r="T331">
        <v>4150000</v>
      </c>
      <c r="V331">
        <v>17423992</v>
      </c>
      <c r="W331">
        <v>11066667</v>
      </c>
    </row>
    <row r="332" spans="1:23" ht="15.75" thickBot="1" x14ac:dyDescent="0.3">
      <c r="A332" s="22">
        <v>322</v>
      </c>
      <c r="B332" s="23" t="s">
        <v>467</v>
      </c>
      <c r="C332" s="6" t="s">
        <v>145</v>
      </c>
      <c r="D332" s="27">
        <v>2021</v>
      </c>
      <c r="E332" s="27">
        <v>413</v>
      </c>
      <c r="F332" s="27" t="s">
        <v>17</v>
      </c>
      <c r="G332" s="27" t="s">
        <v>28</v>
      </c>
      <c r="H332" s="27">
        <v>16065000</v>
      </c>
      <c r="I332" s="7">
        <v>22.222222222222221</v>
      </c>
      <c r="J332" s="11" t="s">
        <v>141</v>
      </c>
      <c r="P332" s="27">
        <v>6</v>
      </c>
      <c r="Q332" s="13">
        <v>2</v>
      </c>
      <c r="R332" s="12">
        <v>3000635073</v>
      </c>
      <c r="S332" s="19">
        <v>44459</v>
      </c>
      <c r="T332">
        <v>3570000</v>
      </c>
      <c r="V332">
        <v>3450263</v>
      </c>
      <c r="W332">
        <v>12495000</v>
      </c>
    </row>
    <row r="333" spans="1:23" ht="15.75" thickBot="1" x14ac:dyDescent="0.3">
      <c r="A333" s="22">
        <v>323</v>
      </c>
      <c r="B333" s="23" t="s">
        <v>468</v>
      </c>
      <c r="C333" s="6" t="s">
        <v>145</v>
      </c>
      <c r="D333" s="27">
        <v>2021</v>
      </c>
      <c r="E333" s="27">
        <v>424</v>
      </c>
      <c r="F333" s="27" t="s">
        <v>17</v>
      </c>
      <c r="G333" s="27" t="s">
        <v>28</v>
      </c>
      <c r="H333" s="27">
        <v>41160000</v>
      </c>
      <c r="I333" s="7">
        <v>17.687074829931973</v>
      </c>
      <c r="J333" s="11" t="s">
        <v>141</v>
      </c>
      <c r="P333" s="27">
        <v>5</v>
      </c>
      <c r="Q333" s="13">
        <v>1</v>
      </c>
      <c r="R333" s="12">
        <v>3000635074</v>
      </c>
      <c r="S333" s="19">
        <v>44459</v>
      </c>
      <c r="T333">
        <v>7280000</v>
      </c>
      <c r="V333">
        <v>6915398</v>
      </c>
      <c r="W333">
        <v>33880000</v>
      </c>
    </row>
    <row r="334" spans="1:23" ht="15.75" thickBot="1" x14ac:dyDescent="0.3">
      <c r="A334" s="22">
        <v>324</v>
      </c>
      <c r="B334" s="23" t="s">
        <v>469</v>
      </c>
      <c r="C334" s="6" t="s">
        <v>145</v>
      </c>
      <c r="D334" s="27">
        <v>2021</v>
      </c>
      <c r="E334" s="27">
        <v>243</v>
      </c>
      <c r="F334" s="27" t="s">
        <v>17</v>
      </c>
      <c r="G334" s="27" t="s">
        <v>68</v>
      </c>
      <c r="H334" s="27">
        <v>58476600</v>
      </c>
      <c r="I334" s="7">
        <v>66.666666666666657</v>
      </c>
      <c r="J334" s="11" t="s">
        <v>141</v>
      </c>
      <c r="P334" s="27">
        <v>9</v>
      </c>
      <c r="Q334" s="13">
        <v>6</v>
      </c>
      <c r="R334" s="12">
        <v>3000639590</v>
      </c>
      <c r="S334" s="19">
        <v>44462</v>
      </c>
      <c r="T334">
        <v>6497400</v>
      </c>
      <c r="V334">
        <v>35768676</v>
      </c>
      <c r="W334">
        <v>19492200</v>
      </c>
    </row>
    <row r="335" spans="1:23" ht="15.75" thickBot="1" x14ac:dyDescent="0.3">
      <c r="A335" s="25">
        <v>325</v>
      </c>
      <c r="B335" s="26" t="s">
        <v>470</v>
      </c>
      <c r="C335" s="6" t="s">
        <v>145</v>
      </c>
      <c r="D335" s="27">
        <v>2021</v>
      </c>
      <c r="E335" s="27">
        <v>57</v>
      </c>
      <c r="F335" s="27" t="s">
        <v>17</v>
      </c>
      <c r="G335" s="27" t="s">
        <v>68</v>
      </c>
      <c r="H335" s="27">
        <v>62013636</v>
      </c>
      <c r="I335" s="7">
        <v>58.333333333333336</v>
      </c>
      <c r="J335" s="11" t="s">
        <v>141</v>
      </c>
      <c r="P335" s="27">
        <v>12</v>
      </c>
      <c r="Q335" s="13">
        <v>7</v>
      </c>
      <c r="R335" s="12">
        <v>3000639591</v>
      </c>
      <c r="S335" s="19">
        <v>44462</v>
      </c>
      <c r="T335">
        <v>5167803</v>
      </c>
      <c r="V335">
        <v>33190675</v>
      </c>
      <c r="W335">
        <v>25839015</v>
      </c>
    </row>
    <row r="336" spans="1:23" ht="15.75" thickBot="1" x14ac:dyDescent="0.3">
      <c r="A336" s="25">
        <v>326</v>
      </c>
      <c r="B336" s="26" t="s">
        <v>471</v>
      </c>
      <c r="C336" s="6" t="s">
        <v>145</v>
      </c>
      <c r="D336" s="27">
        <v>2021</v>
      </c>
      <c r="E336" s="27">
        <v>163</v>
      </c>
      <c r="F336" s="27" t="s">
        <v>17</v>
      </c>
      <c r="G336" s="27" t="s">
        <v>68</v>
      </c>
      <c r="H336" s="27">
        <v>45000000</v>
      </c>
      <c r="I336" s="7">
        <v>77.777777777777786</v>
      </c>
      <c r="J336" s="11" t="s">
        <v>141</v>
      </c>
      <c r="P336" s="27">
        <v>9</v>
      </c>
      <c r="Q336" s="13">
        <v>7</v>
      </c>
      <c r="R336" s="12">
        <v>3000639592</v>
      </c>
      <c r="S336" s="19">
        <v>44462</v>
      </c>
      <c r="T336">
        <v>5000000</v>
      </c>
      <c r="V336">
        <v>32194113</v>
      </c>
      <c r="W336">
        <v>10000000</v>
      </c>
    </row>
    <row r="337" spans="1:23" ht="15.75" thickBot="1" x14ac:dyDescent="0.3">
      <c r="A337" s="25">
        <v>327</v>
      </c>
      <c r="B337" s="26" t="s">
        <v>472</v>
      </c>
      <c r="C337" s="6" t="s">
        <v>145</v>
      </c>
      <c r="D337" s="27">
        <v>2021</v>
      </c>
      <c r="E337" s="27">
        <v>63</v>
      </c>
      <c r="F337" s="27" t="s">
        <v>17</v>
      </c>
      <c r="G337" s="27" t="s">
        <v>68</v>
      </c>
      <c r="H337" s="27">
        <v>89322084</v>
      </c>
      <c r="I337" s="7">
        <v>58.333333333333336</v>
      </c>
      <c r="J337" s="11" t="s">
        <v>141</v>
      </c>
      <c r="P337" s="27">
        <v>12</v>
      </c>
      <c r="Q337" s="13">
        <v>7</v>
      </c>
      <c r="R337" s="12">
        <v>3000639593</v>
      </c>
      <c r="S337" s="19">
        <v>44462</v>
      </c>
      <c r="T337">
        <v>7443507</v>
      </c>
      <c r="V337">
        <v>40977066</v>
      </c>
      <c r="W337">
        <v>37217535</v>
      </c>
    </row>
    <row r="338" spans="1:23" ht="15.75" thickBot="1" x14ac:dyDescent="0.3">
      <c r="A338" s="25">
        <v>328</v>
      </c>
      <c r="B338" s="26" t="s">
        <v>473</v>
      </c>
      <c r="C338" s="6" t="s">
        <v>145</v>
      </c>
      <c r="D338" s="27">
        <v>2021</v>
      </c>
      <c r="E338" s="27">
        <v>52</v>
      </c>
      <c r="F338" s="27" t="s">
        <v>17</v>
      </c>
      <c r="G338" s="27" t="s">
        <v>68</v>
      </c>
      <c r="H338" s="27">
        <v>56724624</v>
      </c>
      <c r="I338" s="7">
        <v>58.333333333333336</v>
      </c>
      <c r="J338" s="11" t="s">
        <v>141</v>
      </c>
      <c r="P338" s="27">
        <v>12</v>
      </c>
      <c r="Q338" s="13">
        <v>7</v>
      </c>
      <c r="R338" s="12">
        <v>3000639594</v>
      </c>
      <c r="S338" s="19">
        <v>44462</v>
      </c>
      <c r="T338">
        <v>4727052</v>
      </c>
      <c r="V338">
        <v>30784362</v>
      </c>
      <c r="W338">
        <v>23635260</v>
      </c>
    </row>
    <row r="339" spans="1:23" ht="15.75" thickBot="1" x14ac:dyDescent="0.3">
      <c r="A339" s="25">
        <v>329</v>
      </c>
      <c r="B339" s="26" t="s">
        <v>474</v>
      </c>
      <c r="C339" s="6" t="s">
        <v>145</v>
      </c>
      <c r="D339" s="27">
        <v>2021</v>
      </c>
      <c r="E339" s="27">
        <v>24</v>
      </c>
      <c r="F339" s="27" t="s">
        <v>17</v>
      </c>
      <c r="G339" s="27" t="s">
        <v>68</v>
      </c>
      <c r="H339" s="27">
        <v>48580944</v>
      </c>
      <c r="I339" s="7">
        <v>66.666666666666657</v>
      </c>
      <c r="J339" s="11" t="s">
        <v>141</v>
      </c>
      <c r="P339" s="27">
        <v>12</v>
      </c>
      <c r="Q339" s="13">
        <v>8</v>
      </c>
      <c r="R339" s="12">
        <v>3000639596</v>
      </c>
      <c r="S339" s="19">
        <v>44462</v>
      </c>
      <c r="T339">
        <v>4048412</v>
      </c>
      <c r="V339">
        <v>30131200</v>
      </c>
      <c r="W339">
        <v>16193648</v>
      </c>
    </row>
    <row r="340" spans="1:23" ht="15.75" thickBot="1" x14ac:dyDescent="0.3">
      <c r="A340" s="25">
        <v>330</v>
      </c>
      <c r="B340" s="26" t="s">
        <v>475</v>
      </c>
      <c r="C340" s="6" t="s">
        <v>145</v>
      </c>
      <c r="D340" s="27">
        <v>2021</v>
      </c>
      <c r="E340" s="27">
        <v>33</v>
      </c>
      <c r="F340" s="27" t="s">
        <v>17</v>
      </c>
      <c r="G340" s="27" t="s">
        <v>68</v>
      </c>
      <c r="H340" s="27">
        <v>39987708</v>
      </c>
      <c r="I340" s="7">
        <v>66.666666666666657</v>
      </c>
      <c r="J340" s="11" t="s">
        <v>141</v>
      </c>
      <c r="P340" s="27">
        <v>12</v>
      </c>
      <c r="Q340" s="13">
        <v>8</v>
      </c>
      <c r="R340" s="12">
        <v>3000639597</v>
      </c>
      <c r="S340" s="19">
        <v>44462</v>
      </c>
      <c r="T340">
        <v>3332309</v>
      </c>
      <c r="V340">
        <v>24801441</v>
      </c>
      <c r="W340">
        <v>13329236</v>
      </c>
    </row>
    <row r="341" spans="1:23" ht="15.75" thickBot="1" x14ac:dyDescent="0.3">
      <c r="A341" s="25">
        <v>331</v>
      </c>
      <c r="B341" s="26" t="s">
        <v>476</v>
      </c>
      <c r="C341" s="6" t="s">
        <v>145</v>
      </c>
      <c r="D341" s="27">
        <v>2021</v>
      </c>
      <c r="E341" s="27">
        <v>32</v>
      </c>
      <c r="F341" s="27" t="s">
        <v>17</v>
      </c>
      <c r="G341" s="27" t="s">
        <v>68</v>
      </c>
      <c r="H341" s="27">
        <v>52958220</v>
      </c>
      <c r="I341" s="7">
        <v>66.666666666666657</v>
      </c>
      <c r="J341" s="11" t="s">
        <v>141</v>
      </c>
      <c r="P341" s="27">
        <v>12</v>
      </c>
      <c r="Q341" s="13">
        <v>8</v>
      </c>
      <c r="R341" s="12">
        <v>3000639598</v>
      </c>
      <c r="S341" s="19">
        <v>44462</v>
      </c>
      <c r="T341">
        <v>4413185</v>
      </c>
      <c r="V341">
        <v>32846104</v>
      </c>
      <c r="W341">
        <v>17652740</v>
      </c>
    </row>
    <row r="342" spans="1:23" ht="15.75" thickBot="1" x14ac:dyDescent="0.3">
      <c r="A342" s="25">
        <v>332</v>
      </c>
      <c r="B342" s="26" t="s">
        <v>477</v>
      </c>
      <c r="C342" s="6" t="s">
        <v>145</v>
      </c>
      <c r="D342" s="27">
        <v>2021</v>
      </c>
      <c r="E342" s="27">
        <v>48</v>
      </c>
      <c r="F342" s="27" t="s">
        <v>17</v>
      </c>
      <c r="G342" s="27" t="s">
        <v>68</v>
      </c>
      <c r="H342" s="27">
        <v>49416324</v>
      </c>
      <c r="I342" s="7">
        <v>66.666666666666657</v>
      </c>
      <c r="J342" s="11" t="s">
        <v>141</v>
      </c>
      <c r="P342" s="27">
        <v>12</v>
      </c>
      <c r="Q342" s="13">
        <v>8</v>
      </c>
      <c r="R342" s="12">
        <v>3000639599</v>
      </c>
      <c r="S342" s="19">
        <v>44462</v>
      </c>
      <c r="T342">
        <v>4118027</v>
      </c>
      <c r="V342">
        <v>30649320</v>
      </c>
      <c r="W342">
        <v>16472108</v>
      </c>
    </row>
    <row r="343" spans="1:23" ht="15.75" thickBot="1" x14ac:dyDescent="0.3">
      <c r="A343" s="25">
        <v>333</v>
      </c>
      <c r="B343" s="26" t="s">
        <v>478</v>
      </c>
      <c r="C343" s="6" t="s">
        <v>145</v>
      </c>
      <c r="D343" s="27">
        <v>2021</v>
      </c>
      <c r="E343" s="27">
        <v>55</v>
      </c>
      <c r="F343" s="27" t="s">
        <v>17</v>
      </c>
      <c r="G343" s="27" t="s">
        <v>68</v>
      </c>
      <c r="H343" s="27">
        <v>53560800</v>
      </c>
      <c r="I343" s="7">
        <v>58.333333333333336</v>
      </c>
      <c r="J343" s="11" t="s">
        <v>141</v>
      </c>
      <c r="P343" s="27">
        <v>12</v>
      </c>
      <c r="Q343" s="13">
        <v>7</v>
      </c>
      <c r="R343" s="12">
        <v>3000639600</v>
      </c>
      <c r="S343" s="19">
        <v>44462</v>
      </c>
      <c r="T343">
        <v>4463400</v>
      </c>
      <c r="V343">
        <v>29067360</v>
      </c>
      <c r="W343">
        <v>22317000</v>
      </c>
    </row>
    <row r="344" spans="1:23" ht="15.75" thickBot="1" x14ac:dyDescent="0.3">
      <c r="A344" s="25">
        <v>334</v>
      </c>
      <c r="B344" s="26" t="s">
        <v>479</v>
      </c>
      <c r="C344" s="6" t="s">
        <v>145</v>
      </c>
      <c r="D344" s="27">
        <v>2021</v>
      </c>
      <c r="E344" s="27">
        <v>51</v>
      </c>
      <c r="F344" s="27" t="s">
        <v>17</v>
      </c>
      <c r="G344" s="27" t="s">
        <v>68</v>
      </c>
      <c r="H344" s="27">
        <v>49824000</v>
      </c>
      <c r="I344" s="7">
        <v>58.333333333333336</v>
      </c>
      <c r="J344" s="11" t="s">
        <v>141</v>
      </c>
      <c r="P344" s="27">
        <v>12</v>
      </c>
      <c r="Q344" s="13">
        <v>7</v>
      </c>
      <c r="R344" s="12">
        <v>3000639601</v>
      </c>
      <c r="S344" s="19">
        <v>44462</v>
      </c>
      <c r="T344">
        <v>4152000</v>
      </c>
      <c r="V344">
        <v>27039404</v>
      </c>
      <c r="W344">
        <v>20760000</v>
      </c>
    </row>
    <row r="345" spans="1:23" ht="15.75" thickBot="1" x14ac:dyDescent="0.3">
      <c r="A345" s="25">
        <v>335</v>
      </c>
      <c r="B345" s="26" t="s">
        <v>480</v>
      </c>
      <c r="C345" s="6" t="s">
        <v>145</v>
      </c>
      <c r="D345" s="27">
        <v>2021</v>
      </c>
      <c r="E345" s="27">
        <v>28</v>
      </c>
      <c r="F345" s="27" t="s">
        <v>17</v>
      </c>
      <c r="G345" s="27" t="s">
        <v>68</v>
      </c>
      <c r="H345" s="27">
        <v>46087200</v>
      </c>
      <c r="I345" s="7">
        <v>66.666666666666657</v>
      </c>
      <c r="J345" s="11" t="s">
        <v>141</v>
      </c>
      <c r="P345" s="27">
        <v>12</v>
      </c>
      <c r="Q345" s="13">
        <v>8</v>
      </c>
      <c r="R345" s="12">
        <v>3000639602</v>
      </c>
      <c r="S345" s="19">
        <v>44462</v>
      </c>
      <c r="T345">
        <v>3840600</v>
      </c>
      <c r="V345">
        <v>28622918</v>
      </c>
      <c r="W345">
        <v>15362400</v>
      </c>
    </row>
    <row r="346" spans="1:23" ht="15.75" thickBot="1" x14ac:dyDescent="0.3">
      <c r="A346" s="25">
        <v>336</v>
      </c>
      <c r="B346" s="26" t="s">
        <v>481</v>
      </c>
      <c r="C346" s="6" t="s">
        <v>145</v>
      </c>
      <c r="D346" s="27">
        <v>2021</v>
      </c>
      <c r="E346" s="27">
        <v>39</v>
      </c>
      <c r="F346" s="27" t="s">
        <v>17</v>
      </c>
      <c r="G346" s="27" t="s">
        <v>68</v>
      </c>
      <c r="H346" s="27">
        <v>26921940</v>
      </c>
      <c r="I346" s="7">
        <v>66.666666666666657</v>
      </c>
      <c r="J346" s="11" t="s">
        <v>141</v>
      </c>
      <c r="P346" s="27">
        <v>12</v>
      </c>
      <c r="Q346" s="13">
        <v>8</v>
      </c>
      <c r="R346" s="12">
        <v>3000639603</v>
      </c>
      <c r="S346" s="19">
        <v>44462</v>
      </c>
      <c r="T346">
        <v>2243495</v>
      </c>
      <c r="V346">
        <v>16697712</v>
      </c>
      <c r="W346">
        <v>8973980</v>
      </c>
    </row>
    <row r="347" spans="1:23" ht="15.75" thickBot="1" x14ac:dyDescent="0.3">
      <c r="A347" s="25">
        <v>337</v>
      </c>
      <c r="B347" s="26" t="s">
        <v>482</v>
      </c>
      <c r="C347" s="6" t="s">
        <v>145</v>
      </c>
      <c r="D347" s="27">
        <v>2021</v>
      </c>
      <c r="E347" s="27">
        <v>31</v>
      </c>
      <c r="F347" s="27" t="s">
        <v>17</v>
      </c>
      <c r="G347" s="27" t="s">
        <v>68</v>
      </c>
      <c r="H347" s="27">
        <v>222533112</v>
      </c>
      <c r="I347" s="7">
        <v>66.666666666666657</v>
      </c>
      <c r="J347" s="11" t="s">
        <v>141</v>
      </c>
      <c r="P347" s="27">
        <v>12</v>
      </c>
      <c r="Q347" s="13">
        <v>8</v>
      </c>
      <c r="R347" s="12">
        <v>3000639604</v>
      </c>
      <c r="S347" s="19">
        <v>44462</v>
      </c>
      <c r="T347">
        <v>18544426</v>
      </c>
      <c r="V347">
        <v>136117960</v>
      </c>
      <c r="W347">
        <v>74177704</v>
      </c>
    </row>
    <row r="348" spans="1:23" ht="15.75" thickBot="1" x14ac:dyDescent="0.3">
      <c r="A348" s="25">
        <v>338</v>
      </c>
      <c r="B348" s="26" t="s">
        <v>483</v>
      </c>
      <c r="C348" s="6" t="s">
        <v>145</v>
      </c>
      <c r="D348" s="27">
        <v>2021</v>
      </c>
      <c r="E348" s="27">
        <v>16</v>
      </c>
      <c r="F348" s="27" t="s">
        <v>17</v>
      </c>
      <c r="G348" s="27" t="s">
        <v>68</v>
      </c>
      <c r="H348" s="27">
        <v>56615016</v>
      </c>
      <c r="I348" s="7">
        <v>66.666666666666657</v>
      </c>
      <c r="J348" s="11" t="s">
        <v>141</v>
      </c>
      <c r="P348" s="27">
        <v>12</v>
      </c>
      <c r="Q348" s="13">
        <v>8</v>
      </c>
      <c r="R348" s="12">
        <v>3000639605</v>
      </c>
      <c r="S348" s="19">
        <v>44462</v>
      </c>
      <c r="T348">
        <v>4717918</v>
      </c>
      <c r="V348">
        <v>35114144</v>
      </c>
      <c r="W348">
        <v>18871672</v>
      </c>
    </row>
    <row r="349" spans="1:23" ht="15.75" thickBot="1" x14ac:dyDescent="0.3">
      <c r="A349" s="25">
        <v>339</v>
      </c>
      <c r="B349" s="26" t="s">
        <v>484</v>
      </c>
      <c r="C349" s="6" t="s">
        <v>145</v>
      </c>
      <c r="D349" s="27">
        <v>2021</v>
      </c>
      <c r="E349" s="27">
        <v>62</v>
      </c>
      <c r="F349" s="27" t="s">
        <v>17</v>
      </c>
      <c r="G349" s="27" t="s">
        <v>68</v>
      </c>
      <c r="H349" s="27">
        <v>61176000</v>
      </c>
      <c r="I349" s="7">
        <v>58.333333333333336</v>
      </c>
      <c r="J349" s="11" t="s">
        <v>141</v>
      </c>
      <c r="P349" s="27">
        <v>12</v>
      </c>
      <c r="Q349" s="13">
        <v>7</v>
      </c>
      <c r="R349" s="12">
        <v>3000639606</v>
      </c>
      <c r="S349" s="19">
        <v>44462</v>
      </c>
      <c r="T349">
        <v>5098000</v>
      </c>
      <c r="V349">
        <v>32742353</v>
      </c>
      <c r="W349">
        <v>25490000</v>
      </c>
    </row>
    <row r="350" spans="1:23" ht="15.75" thickBot="1" x14ac:dyDescent="0.3">
      <c r="A350" s="25">
        <v>340</v>
      </c>
      <c r="B350" s="26" t="s">
        <v>485</v>
      </c>
      <c r="C350" s="6" t="s">
        <v>145</v>
      </c>
      <c r="D350" s="27">
        <v>2021</v>
      </c>
      <c r="E350" s="27">
        <v>35</v>
      </c>
      <c r="F350" s="27" t="s">
        <v>17</v>
      </c>
      <c r="G350" s="27" t="s">
        <v>68</v>
      </c>
      <c r="H350" s="27">
        <v>56369064</v>
      </c>
      <c r="I350" s="7">
        <v>66.666666666666657</v>
      </c>
      <c r="J350" s="11" t="s">
        <v>141</v>
      </c>
      <c r="P350" s="27">
        <v>12</v>
      </c>
      <c r="Q350" s="13">
        <v>8</v>
      </c>
      <c r="R350" s="12">
        <v>3000639607</v>
      </c>
      <c r="S350" s="19">
        <v>44462</v>
      </c>
      <c r="T350">
        <v>4697422</v>
      </c>
      <c r="V350">
        <v>34961600</v>
      </c>
      <c r="W350">
        <v>18789688</v>
      </c>
    </row>
    <row r="351" spans="1:23" ht="15.75" thickBot="1" x14ac:dyDescent="0.3">
      <c r="A351" s="25">
        <v>341</v>
      </c>
      <c r="B351" s="26" t="s">
        <v>486</v>
      </c>
      <c r="C351" s="6" t="s">
        <v>145</v>
      </c>
      <c r="D351" s="27">
        <v>2021</v>
      </c>
      <c r="E351" s="27">
        <v>29</v>
      </c>
      <c r="F351" s="27" t="s">
        <v>17</v>
      </c>
      <c r="G351" s="27" t="s">
        <v>68</v>
      </c>
      <c r="H351" s="27">
        <v>67473528</v>
      </c>
      <c r="I351" s="7">
        <v>66.666666666666657</v>
      </c>
      <c r="J351" s="11" t="s">
        <v>141</v>
      </c>
      <c r="P351" s="27">
        <v>12</v>
      </c>
      <c r="Q351" s="13">
        <v>8</v>
      </c>
      <c r="R351" s="12">
        <v>3000639608</v>
      </c>
      <c r="S351" s="19">
        <v>44462</v>
      </c>
      <c r="T351">
        <v>5622794</v>
      </c>
      <c r="V351">
        <v>41848880</v>
      </c>
      <c r="W351">
        <v>22491176</v>
      </c>
    </row>
    <row r="352" spans="1:23" ht="15.75" thickBot="1" x14ac:dyDescent="0.3">
      <c r="A352" s="25">
        <v>342</v>
      </c>
      <c r="B352" s="26" t="s">
        <v>487</v>
      </c>
      <c r="C352" s="6" t="s">
        <v>145</v>
      </c>
      <c r="D352" s="27">
        <v>2021</v>
      </c>
      <c r="E352" s="27">
        <v>77</v>
      </c>
      <c r="F352" s="27" t="s">
        <v>17</v>
      </c>
      <c r="G352" s="27" t="s">
        <v>28</v>
      </c>
      <c r="H352" s="27">
        <f>44100000+21210000</f>
        <v>65310000</v>
      </c>
      <c r="I352" s="7">
        <v>64.630225080385856</v>
      </c>
      <c r="J352" s="11" t="s">
        <v>141</v>
      </c>
      <c r="P352" s="27">
        <v>8</v>
      </c>
      <c r="Q352" s="13">
        <v>7</v>
      </c>
      <c r="R352" s="12">
        <v>3000640278</v>
      </c>
      <c r="S352" s="19">
        <v>44462</v>
      </c>
      <c r="T352">
        <v>6300000</v>
      </c>
      <c r="V352">
        <v>40506313</v>
      </c>
      <c r="W352">
        <v>23100000</v>
      </c>
    </row>
    <row r="353" spans="1:23" ht="15.75" thickBot="1" x14ac:dyDescent="0.3">
      <c r="A353" s="25">
        <v>343</v>
      </c>
      <c r="B353" s="26" t="s">
        <v>488</v>
      </c>
      <c r="C353" s="6" t="s">
        <v>145</v>
      </c>
      <c r="D353" s="27">
        <v>2021</v>
      </c>
      <c r="E353" s="27">
        <v>82</v>
      </c>
      <c r="F353" s="27" t="s">
        <v>17</v>
      </c>
      <c r="G353" s="27" t="s">
        <v>28</v>
      </c>
      <c r="H353" s="27">
        <v>37800000</v>
      </c>
      <c r="I353" s="7">
        <v>100</v>
      </c>
      <c r="J353" s="10" t="s">
        <v>143</v>
      </c>
      <c r="P353" s="27">
        <v>9</v>
      </c>
      <c r="Q353" s="13">
        <v>8</v>
      </c>
      <c r="R353" s="12">
        <v>3000640279</v>
      </c>
      <c r="S353" s="19">
        <v>44462</v>
      </c>
      <c r="T353">
        <v>2310000</v>
      </c>
      <c r="V353">
        <v>34788039</v>
      </c>
      <c r="W353">
        <v>0</v>
      </c>
    </row>
    <row r="354" spans="1:23" ht="15.75" thickBot="1" x14ac:dyDescent="0.3">
      <c r="A354" s="25">
        <v>344</v>
      </c>
      <c r="B354" s="26" t="s">
        <v>489</v>
      </c>
      <c r="C354" s="6" t="s">
        <v>145</v>
      </c>
      <c r="D354" s="27">
        <v>2021</v>
      </c>
      <c r="E354" s="27">
        <v>105</v>
      </c>
      <c r="F354" s="27" t="s">
        <v>17</v>
      </c>
      <c r="G354" s="27" t="s">
        <v>28</v>
      </c>
      <c r="H354" s="27">
        <v>29400000</v>
      </c>
      <c r="I354" s="7">
        <v>81.428571428571431</v>
      </c>
      <c r="J354" s="11" t="s">
        <v>141</v>
      </c>
      <c r="P354" s="27">
        <v>8</v>
      </c>
      <c r="Q354" s="13">
        <v>6</v>
      </c>
      <c r="R354" s="12">
        <v>3000640280</v>
      </c>
      <c r="S354" s="19">
        <v>44462</v>
      </c>
      <c r="T354">
        <v>4200000</v>
      </c>
      <c r="V354">
        <v>22493949</v>
      </c>
      <c r="W354">
        <v>5460000</v>
      </c>
    </row>
    <row r="355" spans="1:23" ht="15.75" thickBot="1" x14ac:dyDescent="0.3">
      <c r="A355" s="25">
        <v>345</v>
      </c>
      <c r="B355" s="26" t="s">
        <v>490</v>
      </c>
      <c r="C355" s="6" t="s">
        <v>145</v>
      </c>
      <c r="D355" s="27">
        <v>2021</v>
      </c>
      <c r="E355" s="27">
        <v>176</v>
      </c>
      <c r="F355" s="27" t="s">
        <v>17</v>
      </c>
      <c r="G355" s="27" t="s">
        <v>28</v>
      </c>
      <c r="H355" s="27">
        <v>22057000</v>
      </c>
      <c r="I355" s="7">
        <v>73.809525320759846</v>
      </c>
      <c r="J355" s="11" t="s">
        <v>141</v>
      </c>
      <c r="P355" s="27">
        <v>8</v>
      </c>
      <c r="Q355" s="13">
        <v>6</v>
      </c>
      <c r="R355" s="12">
        <v>3000640281</v>
      </c>
      <c r="S355" s="19">
        <v>44462</v>
      </c>
      <c r="T355">
        <v>3151000</v>
      </c>
      <c r="V355">
        <v>15734156</v>
      </c>
      <c r="W355">
        <v>5776833</v>
      </c>
    </row>
    <row r="356" spans="1:23" ht="15.75" thickBot="1" x14ac:dyDescent="0.3">
      <c r="A356" s="25">
        <v>346</v>
      </c>
      <c r="B356" s="26" t="s">
        <v>491</v>
      </c>
      <c r="C356" s="6" t="s">
        <v>145</v>
      </c>
      <c r="D356" s="27">
        <v>2021</v>
      </c>
      <c r="E356" s="27">
        <v>227</v>
      </c>
      <c r="F356" s="27" t="s">
        <v>17</v>
      </c>
      <c r="G356" s="27" t="s">
        <v>28</v>
      </c>
      <c r="H356" s="27">
        <v>22057000</v>
      </c>
      <c r="I356" s="7">
        <v>73.333331822097293</v>
      </c>
      <c r="J356" s="11" t="s">
        <v>141</v>
      </c>
      <c r="P356" s="27">
        <v>8</v>
      </c>
      <c r="Q356" s="13">
        <v>6</v>
      </c>
      <c r="R356" s="12">
        <v>3000640282</v>
      </c>
      <c r="S356" s="19">
        <v>44462</v>
      </c>
      <c r="T356">
        <v>3151000</v>
      </c>
      <c r="V356">
        <v>15494645</v>
      </c>
      <c r="W356">
        <v>5881867</v>
      </c>
    </row>
    <row r="357" spans="1:23" ht="15.75" thickBot="1" x14ac:dyDescent="0.3">
      <c r="A357" s="25">
        <v>347</v>
      </c>
      <c r="B357" s="26" t="s">
        <v>492</v>
      </c>
      <c r="C357" s="6" t="s">
        <v>145</v>
      </c>
      <c r="D357" s="27">
        <v>2021</v>
      </c>
      <c r="E357" s="27">
        <v>65062</v>
      </c>
      <c r="F357" s="27" t="s">
        <v>19</v>
      </c>
      <c r="G357" s="27" t="s">
        <v>41</v>
      </c>
      <c r="H357" s="27">
        <v>818362007</v>
      </c>
      <c r="I357" s="7">
        <v>61.165908206684385</v>
      </c>
      <c r="J357" s="11" t="s">
        <v>141</v>
      </c>
      <c r="P357" s="27">
        <v>9</v>
      </c>
      <c r="Q357" s="13">
        <v>6</v>
      </c>
      <c r="R357" s="12">
        <v>3000643582</v>
      </c>
      <c r="S357" s="19">
        <v>44466</v>
      </c>
      <c r="T357">
        <v>84910638</v>
      </c>
      <c r="V357">
        <v>485991419</v>
      </c>
      <c r="W357">
        <v>317803453</v>
      </c>
    </row>
    <row r="358" spans="1:23" ht="15.75" thickBot="1" x14ac:dyDescent="0.3">
      <c r="A358" s="25">
        <v>348</v>
      </c>
      <c r="B358" s="26" t="s">
        <v>493</v>
      </c>
      <c r="C358" s="6" t="s">
        <v>145</v>
      </c>
      <c r="D358" s="27">
        <v>2021</v>
      </c>
      <c r="E358" s="27">
        <v>71282</v>
      </c>
      <c r="F358" s="27" t="s">
        <v>19</v>
      </c>
      <c r="G358" s="27" t="s">
        <v>45</v>
      </c>
      <c r="H358" s="27">
        <v>274542408</v>
      </c>
      <c r="I358" s="7">
        <v>34.040887045763803</v>
      </c>
      <c r="J358" s="11" t="s">
        <v>141</v>
      </c>
      <c r="P358" s="27">
        <v>6</v>
      </c>
      <c r="Q358" s="13">
        <v>2</v>
      </c>
      <c r="R358" s="12">
        <v>3000643583</v>
      </c>
      <c r="S358" s="19">
        <v>44466</v>
      </c>
      <c r="T358">
        <v>48185237</v>
      </c>
      <c r="V358">
        <v>93456671</v>
      </c>
      <c r="W358">
        <v>181085737</v>
      </c>
    </row>
    <row r="359" spans="1:23" ht="15.75" thickBot="1" x14ac:dyDescent="0.3">
      <c r="A359" s="25">
        <v>349</v>
      </c>
      <c r="B359" s="26" t="s">
        <v>494</v>
      </c>
      <c r="C359" s="6" t="s">
        <v>145</v>
      </c>
      <c r="D359" s="27">
        <v>2021</v>
      </c>
      <c r="E359" s="27">
        <v>350</v>
      </c>
      <c r="F359" s="27" t="s">
        <v>17</v>
      </c>
      <c r="G359" s="27" t="s">
        <v>44</v>
      </c>
      <c r="H359" s="27">
        <v>121335185</v>
      </c>
      <c r="I359" s="7">
        <v>34.303361386888724</v>
      </c>
      <c r="J359" s="11" t="s">
        <v>141</v>
      </c>
      <c r="P359" s="27">
        <v>7</v>
      </c>
      <c r="Q359" s="13">
        <v>2</v>
      </c>
      <c r="R359" s="12">
        <v>3000643584</v>
      </c>
      <c r="S359" s="19">
        <v>44466</v>
      </c>
      <c r="T359">
        <v>21119637</v>
      </c>
      <c r="V359">
        <v>38490251</v>
      </c>
      <c r="W359">
        <v>79713138</v>
      </c>
    </row>
    <row r="360" spans="1:23" ht="15.75" thickBot="1" x14ac:dyDescent="0.3">
      <c r="A360" s="25">
        <v>350</v>
      </c>
      <c r="B360" s="26" t="s">
        <v>495</v>
      </c>
      <c r="C360" s="6" t="s">
        <v>145</v>
      </c>
      <c r="D360" s="27">
        <v>2021</v>
      </c>
      <c r="E360" s="27">
        <v>379</v>
      </c>
      <c r="F360" s="27" t="s">
        <v>17</v>
      </c>
      <c r="G360" s="27" t="s">
        <v>45</v>
      </c>
      <c r="H360" s="27">
        <v>9520000</v>
      </c>
      <c r="I360" s="7">
        <v>100</v>
      </c>
      <c r="J360" s="10" t="s">
        <v>143</v>
      </c>
      <c r="P360" s="27">
        <v>1</v>
      </c>
      <c r="Q360" s="13">
        <v>1</v>
      </c>
      <c r="R360" s="12">
        <v>3000643585</v>
      </c>
      <c r="S360" s="19">
        <v>44466</v>
      </c>
      <c r="T360">
        <v>9520000</v>
      </c>
      <c r="V360">
        <v>9092000</v>
      </c>
      <c r="W360">
        <v>0</v>
      </c>
    </row>
    <row r="361" spans="1:23" ht="15.75" thickBot="1" x14ac:dyDescent="0.3">
      <c r="A361" s="25">
        <v>351</v>
      </c>
      <c r="B361" s="26" t="s">
        <v>496</v>
      </c>
      <c r="C361" s="6" t="s">
        <v>145</v>
      </c>
      <c r="D361" s="27">
        <v>2021</v>
      </c>
      <c r="E361" s="27">
        <v>352</v>
      </c>
      <c r="F361" s="27" t="s">
        <v>17</v>
      </c>
      <c r="G361" s="27" t="s">
        <v>40</v>
      </c>
      <c r="H361" s="27">
        <v>1112435078</v>
      </c>
      <c r="I361" s="7">
        <v>44.740818214292233</v>
      </c>
      <c r="J361" s="11" t="s">
        <v>141</v>
      </c>
      <c r="P361" s="27">
        <v>7</v>
      </c>
      <c r="Q361" s="13">
        <v>2</v>
      </c>
      <c r="R361" s="12">
        <v>3000643586</v>
      </c>
      <c r="S361" s="19">
        <v>44466</v>
      </c>
      <c r="T361">
        <v>165851346</v>
      </c>
      <c r="V361">
        <v>481431613</v>
      </c>
      <c r="W361">
        <v>614722522</v>
      </c>
    </row>
    <row r="362" spans="1:23" ht="15.75" thickBot="1" x14ac:dyDescent="0.3">
      <c r="A362" s="25">
        <v>352</v>
      </c>
      <c r="B362" s="26" t="s">
        <v>497</v>
      </c>
      <c r="C362" s="6" t="s">
        <v>145</v>
      </c>
      <c r="D362" s="27">
        <v>2021</v>
      </c>
      <c r="E362" s="27">
        <v>30</v>
      </c>
      <c r="F362" s="27" t="s">
        <v>17</v>
      </c>
      <c r="G362" s="27" t="s">
        <v>58</v>
      </c>
      <c r="H362" s="27">
        <v>18595235</v>
      </c>
      <c r="I362" s="7">
        <v>100</v>
      </c>
      <c r="J362" s="10" t="s">
        <v>143</v>
      </c>
      <c r="P362" s="27">
        <v>1</v>
      </c>
      <c r="Q362" s="13">
        <v>1</v>
      </c>
      <c r="R362" s="12">
        <v>3000643587</v>
      </c>
      <c r="S362" s="19">
        <v>44466</v>
      </c>
      <c r="T362">
        <v>18595235</v>
      </c>
      <c r="V362">
        <v>17925063</v>
      </c>
      <c r="W362">
        <v>0</v>
      </c>
    </row>
    <row r="363" spans="1:23" ht="15.75" thickBot="1" x14ac:dyDescent="0.3">
      <c r="A363" s="25">
        <v>353</v>
      </c>
      <c r="B363" s="26" t="s">
        <v>498</v>
      </c>
      <c r="C363" s="6" t="s">
        <v>145</v>
      </c>
      <c r="D363" s="27">
        <v>2019</v>
      </c>
      <c r="E363" s="27">
        <v>771</v>
      </c>
      <c r="F363" s="27" t="s">
        <v>17</v>
      </c>
      <c r="G363" s="27" t="s">
        <v>305</v>
      </c>
      <c r="H363" s="27">
        <v>119685821</v>
      </c>
      <c r="I363" s="7">
        <v>99.999998328958284</v>
      </c>
      <c r="J363" s="10" t="s">
        <v>143</v>
      </c>
      <c r="P363" s="27">
        <v>12</v>
      </c>
      <c r="Q363" s="13">
        <v>4</v>
      </c>
      <c r="R363" s="12">
        <v>3000643724</v>
      </c>
      <c r="S363" s="19">
        <v>44466</v>
      </c>
      <c r="T363">
        <v>7957162</v>
      </c>
      <c r="V363">
        <v>109739123</v>
      </c>
      <c r="W363">
        <v>2</v>
      </c>
    </row>
    <row r="350688" spans="1:5" x14ac:dyDescent="0.25">
      <c r="A350688" t="s">
        <v>15</v>
      </c>
      <c r="B350688" t="s">
        <v>16</v>
      </c>
      <c r="C350688" t="s">
        <v>137</v>
      </c>
      <c r="D350688" t="s">
        <v>138</v>
      </c>
      <c r="E350688" t="s">
        <v>93</v>
      </c>
    </row>
    <row r="350689" spans="1:5" x14ac:dyDescent="0.25">
      <c r="A350689" t="s">
        <v>17</v>
      </c>
      <c r="B350689" t="s">
        <v>18</v>
      </c>
      <c r="C350689" t="s">
        <v>139</v>
      </c>
      <c r="D350689" t="s">
        <v>140</v>
      </c>
      <c r="E350689" t="s">
        <v>94</v>
      </c>
    </row>
    <row r="350690" spans="1:5" x14ac:dyDescent="0.25">
      <c r="A350690" t="s">
        <v>19</v>
      </c>
      <c r="B350690" t="s">
        <v>20</v>
      </c>
      <c r="C350690" t="s">
        <v>141</v>
      </c>
      <c r="D350690" t="s">
        <v>142</v>
      </c>
      <c r="E350690" t="s">
        <v>95</v>
      </c>
    </row>
    <row r="350691" spans="1:5" x14ac:dyDescent="0.25">
      <c r="B350691" t="s">
        <v>21</v>
      </c>
      <c r="C350691" t="s">
        <v>143</v>
      </c>
      <c r="D350691" t="s">
        <v>22</v>
      </c>
      <c r="E350691" t="s">
        <v>96</v>
      </c>
    </row>
    <row r="350692" spans="1:5" x14ac:dyDescent="0.25">
      <c r="B350692" t="s">
        <v>23</v>
      </c>
      <c r="C350692" t="s">
        <v>144</v>
      </c>
      <c r="E350692" t="s">
        <v>97</v>
      </c>
    </row>
    <row r="350693" spans="1:5" x14ac:dyDescent="0.25">
      <c r="B350693" t="s">
        <v>24</v>
      </c>
      <c r="E350693" t="s">
        <v>98</v>
      </c>
    </row>
    <row r="350694" spans="1:5" x14ac:dyDescent="0.25">
      <c r="B350694" t="s">
        <v>25</v>
      </c>
      <c r="E350694" t="s">
        <v>99</v>
      </c>
    </row>
    <row r="350695" spans="1:5" x14ac:dyDescent="0.25">
      <c r="B350695" t="s">
        <v>26</v>
      </c>
      <c r="E350695" t="s">
        <v>100</v>
      </c>
    </row>
    <row r="350696" spans="1:5" x14ac:dyDescent="0.25">
      <c r="B350696" t="s">
        <v>27</v>
      </c>
      <c r="E350696" t="s">
        <v>101</v>
      </c>
    </row>
    <row r="350697" spans="1:5" x14ac:dyDescent="0.25">
      <c r="B350697" t="s">
        <v>28</v>
      </c>
      <c r="E350697" t="s">
        <v>102</v>
      </c>
    </row>
    <row r="350698" spans="1:5" x14ac:dyDescent="0.25">
      <c r="B350698" t="s">
        <v>29</v>
      </c>
      <c r="E350698" t="s">
        <v>103</v>
      </c>
    </row>
    <row r="350699" spans="1:5" x14ac:dyDescent="0.25">
      <c r="B350699" t="s">
        <v>30</v>
      </c>
      <c r="E350699" t="s">
        <v>104</v>
      </c>
    </row>
    <row r="350700" spans="1:5" x14ac:dyDescent="0.25">
      <c r="B350700" t="s">
        <v>31</v>
      </c>
      <c r="E350700" t="s">
        <v>105</v>
      </c>
    </row>
    <row r="350701" spans="1:5" x14ac:dyDescent="0.25">
      <c r="B350701" t="s">
        <v>32</v>
      </c>
      <c r="E350701" t="s">
        <v>106</v>
      </c>
    </row>
    <row r="350702" spans="1:5" x14ac:dyDescent="0.25">
      <c r="B350702" t="s">
        <v>33</v>
      </c>
      <c r="E350702" t="s">
        <v>107</v>
      </c>
    </row>
    <row r="350703" spans="1:5" x14ac:dyDescent="0.25">
      <c r="B350703" t="s">
        <v>34</v>
      </c>
      <c r="E350703" t="s">
        <v>108</v>
      </c>
    </row>
    <row r="350704" spans="1:5" x14ac:dyDescent="0.25">
      <c r="B350704" t="s">
        <v>35</v>
      </c>
      <c r="E350704" t="s">
        <v>109</v>
      </c>
    </row>
    <row r="350705" spans="2:5" x14ac:dyDescent="0.25">
      <c r="B350705" t="s">
        <v>36</v>
      </c>
      <c r="E350705" t="s">
        <v>110</v>
      </c>
    </row>
    <row r="350706" spans="2:5" x14ac:dyDescent="0.25">
      <c r="B350706" t="s">
        <v>37</v>
      </c>
      <c r="E350706" t="s">
        <v>111</v>
      </c>
    </row>
    <row r="350707" spans="2:5" x14ac:dyDescent="0.25">
      <c r="B350707" t="s">
        <v>38</v>
      </c>
      <c r="E350707" t="s">
        <v>112</v>
      </c>
    </row>
    <row r="350708" spans="2:5" x14ac:dyDescent="0.25">
      <c r="B350708" t="s">
        <v>39</v>
      </c>
      <c r="E350708" t="s">
        <v>113</v>
      </c>
    </row>
    <row r="350709" spans="2:5" x14ac:dyDescent="0.25">
      <c r="B350709" t="s">
        <v>40</v>
      </c>
      <c r="E350709" t="s">
        <v>114</v>
      </c>
    </row>
    <row r="350710" spans="2:5" x14ac:dyDescent="0.25">
      <c r="B350710" t="s">
        <v>41</v>
      </c>
      <c r="E350710" t="s">
        <v>115</v>
      </c>
    </row>
    <row r="350711" spans="2:5" x14ac:dyDescent="0.25">
      <c r="B350711" t="s">
        <v>42</v>
      </c>
      <c r="E350711" t="s">
        <v>116</v>
      </c>
    </row>
    <row r="350712" spans="2:5" x14ac:dyDescent="0.25">
      <c r="B350712" t="s">
        <v>43</v>
      </c>
      <c r="E350712" t="s">
        <v>117</v>
      </c>
    </row>
    <row r="350713" spans="2:5" x14ac:dyDescent="0.25">
      <c r="B350713" t="s">
        <v>44</v>
      </c>
      <c r="E350713" t="s">
        <v>118</v>
      </c>
    </row>
    <row r="350714" spans="2:5" x14ac:dyDescent="0.25">
      <c r="B350714" t="s">
        <v>45</v>
      </c>
    </row>
    <row r="350715" spans="2:5" x14ac:dyDescent="0.25">
      <c r="B350715" t="s">
        <v>46</v>
      </c>
    </row>
    <row r="350716" spans="2:5" x14ac:dyDescent="0.25">
      <c r="B350716" t="s">
        <v>47</v>
      </c>
    </row>
    <row r="350717" spans="2:5" x14ac:dyDescent="0.25">
      <c r="B350717" t="s">
        <v>48</v>
      </c>
    </row>
    <row r="350718" spans="2:5" x14ac:dyDescent="0.25">
      <c r="B350718" t="s">
        <v>49</v>
      </c>
    </row>
    <row r="350719" spans="2:5" x14ac:dyDescent="0.25">
      <c r="B350719" t="s">
        <v>50</v>
      </c>
    </row>
    <row r="350720" spans="2:5" x14ac:dyDescent="0.25">
      <c r="B350720" t="s">
        <v>51</v>
      </c>
    </row>
    <row r="350721" spans="2:2" x14ac:dyDescent="0.25">
      <c r="B350721" t="s">
        <v>52</v>
      </c>
    </row>
    <row r="350722" spans="2:2" x14ac:dyDescent="0.25">
      <c r="B350722" t="s">
        <v>53</v>
      </c>
    </row>
    <row r="350723" spans="2:2" x14ac:dyDescent="0.25">
      <c r="B350723" t="s">
        <v>54</v>
      </c>
    </row>
    <row r="350724" spans="2:2" x14ac:dyDescent="0.25">
      <c r="B350724" t="s">
        <v>55</v>
      </c>
    </row>
    <row r="350725" spans="2:2" x14ac:dyDescent="0.25">
      <c r="B350725" t="s">
        <v>56</v>
      </c>
    </row>
    <row r="350726" spans="2:2" x14ac:dyDescent="0.25">
      <c r="B350726" t="s">
        <v>57</v>
      </c>
    </row>
    <row r="350727" spans="2:2" x14ac:dyDescent="0.25">
      <c r="B350727" t="s">
        <v>58</v>
      </c>
    </row>
    <row r="350728" spans="2:2" x14ac:dyDescent="0.25">
      <c r="B350728" t="s">
        <v>59</v>
      </c>
    </row>
    <row r="350729" spans="2:2" x14ac:dyDescent="0.25">
      <c r="B350729" t="s">
        <v>60</v>
      </c>
    </row>
    <row r="350730" spans="2:2" x14ac:dyDescent="0.25">
      <c r="B350730" t="s">
        <v>61</v>
      </c>
    </row>
    <row r="350731" spans="2:2" x14ac:dyDescent="0.25">
      <c r="B350731" t="s">
        <v>62</v>
      </c>
    </row>
    <row r="350732" spans="2:2" x14ac:dyDescent="0.25">
      <c r="B350732" t="s">
        <v>63</v>
      </c>
    </row>
    <row r="350733" spans="2:2" x14ac:dyDescent="0.25">
      <c r="B350733" t="s">
        <v>64</v>
      </c>
    </row>
    <row r="350734" spans="2:2" x14ac:dyDescent="0.25">
      <c r="B350734" t="s">
        <v>65</v>
      </c>
    </row>
    <row r="350735" spans="2:2" x14ac:dyDescent="0.25">
      <c r="B350735" t="s">
        <v>66</v>
      </c>
    </row>
    <row r="350736" spans="2:2" x14ac:dyDescent="0.25">
      <c r="B350736" t="s">
        <v>67</v>
      </c>
    </row>
    <row r="350737" spans="2:2" x14ac:dyDescent="0.25">
      <c r="B350737" t="s">
        <v>68</v>
      </c>
    </row>
    <row r="350738" spans="2:2" x14ac:dyDescent="0.25">
      <c r="B350738" t="s">
        <v>69</v>
      </c>
    </row>
    <row r="350739" spans="2:2" x14ac:dyDescent="0.25">
      <c r="B350739" t="s">
        <v>70</v>
      </c>
    </row>
    <row r="350740" spans="2:2" x14ac:dyDescent="0.25">
      <c r="B350740" t="s">
        <v>71</v>
      </c>
    </row>
    <row r="350741" spans="2:2" x14ac:dyDescent="0.25">
      <c r="B350741" t="s">
        <v>72</v>
      </c>
    </row>
    <row r="350742" spans="2:2" x14ac:dyDescent="0.25">
      <c r="B350742" t="s">
        <v>73</v>
      </c>
    </row>
    <row r="350743" spans="2:2" x14ac:dyDescent="0.25">
      <c r="B350743" t="s">
        <v>74</v>
      </c>
    </row>
    <row r="350744" spans="2:2" x14ac:dyDescent="0.25">
      <c r="B350744" t="s">
        <v>75</v>
      </c>
    </row>
    <row r="350745" spans="2:2" x14ac:dyDescent="0.25">
      <c r="B350745" t="s">
        <v>76</v>
      </c>
    </row>
    <row r="350746" spans="2:2" x14ac:dyDescent="0.25">
      <c r="B350746" t="s">
        <v>77</v>
      </c>
    </row>
    <row r="350747" spans="2:2" x14ac:dyDescent="0.25">
      <c r="B350747" t="s">
        <v>78</v>
      </c>
    </row>
    <row r="350748" spans="2:2" x14ac:dyDescent="0.25">
      <c r="B350748" t="s">
        <v>79</v>
      </c>
    </row>
    <row r="350749" spans="2:2" x14ac:dyDescent="0.25">
      <c r="B350749" t="s">
        <v>80</v>
      </c>
    </row>
    <row r="350750" spans="2:2" x14ac:dyDescent="0.25">
      <c r="B350750" t="s">
        <v>81</v>
      </c>
    </row>
    <row r="350751" spans="2:2" x14ac:dyDescent="0.25">
      <c r="B350751" t="s">
        <v>82</v>
      </c>
    </row>
    <row r="350752" spans="2:2" x14ac:dyDescent="0.25">
      <c r="B350752" t="s">
        <v>83</v>
      </c>
    </row>
    <row r="350753" spans="2:2" x14ac:dyDescent="0.25">
      <c r="B350753" t="s">
        <v>84</v>
      </c>
    </row>
    <row r="350754" spans="2:2" x14ac:dyDescent="0.25">
      <c r="B350754" t="s">
        <v>85</v>
      </c>
    </row>
    <row r="350755" spans="2:2" x14ac:dyDescent="0.25">
      <c r="B350755" t="s">
        <v>86</v>
      </c>
    </row>
    <row r="350756" spans="2:2" x14ac:dyDescent="0.25">
      <c r="B350756" t="s">
        <v>87</v>
      </c>
    </row>
    <row r="350757" spans="2:2" x14ac:dyDescent="0.25">
      <c r="B350757" t="s">
        <v>88</v>
      </c>
    </row>
    <row r="350758" spans="2:2" x14ac:dyDescent="0.25">
      <c r="B350758" t="s">
        <v>89</v>
      </c>
    </row>
    <row r="350759" spans="2:2" x14ac:dyDescent="0.25">
      <c r="B350759" t="s">
        <v>90</v>
      </c>
    </row>
  </sheetData>
  <sortState xmlns:xlrd2="http://schemas.microsoft.com/office/spreadsheetml/2017/richdata2" ref="D11:Y262">
    <sortCondition ref="D11:D262"/>
    <sortCondition ref="E11:E262"/>
  </sortState>
  <mergeCells count="1">
    <mergeCell ref="B8:Y8"/>
  </mergeCells>
  <conditionalFormatting sqref="R11:R363">
    <cfRule type="duplicateValues" dxfId="0" priority="1"/>
  </conditionalFormatting>
  <dataValidations count="9">
    <dataValidation type="textLength" allowBlank="1" showInputMessage="1" showErrorMessage="1" errorTitle="Entrada no válida" error="Escriba un texto  Maximo 4 Caracteres" promptTitle="Cualquier contenido Maximo 4 Caracteres" sqref="C11:C363" xr:uid="{00000000-0002-0000-00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T11:W170 L11:L170" xr:uid="{00000000-0002-0000-0000-00000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70 K11:K170" xr:uid="{00000000-0002-0000-0000-000002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63" xr:uid="{00000000-0002-0000-0000-000003000000}">
      <formula1>$C$350687:$C$350692</formula1>
    </dataValidation>
    <dataValidation type="list" allowBlank="1" showInputMessage="1" showErrorMessage="1" errorTitle="Entrada no válida" error="Por favor seleccione un elemento de la lista" promptTitle="Seleccione un elemento de la lista" sqref="M11:M170" xr:uid="{00000000-0002-0000-0000-000004000000}">
      <formula1>$D$350687:$D$350691</formula1>
    </dataValidation>
    <dataValidation type="whole" allowBlank="1" showInputMessage="1" showErrorMessage="1" errorTitle="Entrada no válida" error="Por favor escriba un número entero" promptTitle="Escriba un número entero en esta casilla" sqref="N11:N170" xr:uid="{00000000-0002-0000-0000-000005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170" xr:uid="{00000000-0002-0000-0000-000006000000}">
      <formula1>0</formula1>
      <formula2>100</formula2>
    </dataValidation>
    <dataValidation type="textLength" allowBlank="1" showInputMessage="1" showErrorMessage="1" errorTitle="Entrada no válida" error="Escriba un texto  Maximo 1500 Caracteres" promptTitle="Cualquier contenido Maximo 1500 Caracteres" sqref="X11:X170" xr:uid="{00000000-0002-0000-0000-000007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170" xr:uid="{00000000-0002-0000-0000-000008000000}">
      <formula1>$E$350687:$E$350713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CB-0017  PAGOS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2020-03-03T22:31:01Z</dcterms:created>
  <dcterms:modified xsi:type="dcterms:W3CDTF">2021-10-04T15:05:31Z</dcterms:modified>
</cp:coreProperties>
</file>