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0730" windowHeight="11160" tabRatio="573"/>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7" l="1"/>
  <c r="F19" i="7"/>
  <c r="H13" i="7"/>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I13" i="7"/>
  <c r="L13" i="7"/>
  <c r="G13" i="7"/>
  <c r="F13" i="7"/>
  <c r="E13" i="7"/>
  <c r="D13" i="7"/>
  <c r="C13" i="7"/>
</calcChain>
</file>

<file path=xl/sharedStrings.xml><?xml version="1.0" encoding="utf-8"?>
<sst xmlns="http://schemas.openxmlformats.org/spreadsheetml/2006/main" count="284" uniqueCount="141">
  <si>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</si>
  <si>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</si>
  <si>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</si>
  <si>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</si>
  <si>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</si>
  <si>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</si>
  <si>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</si>
  <si>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</si>
  <si>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</si>
  <si>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</si>
  <si>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</si>
  <si>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</si>
  <si>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</si>
  <si>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</si>
  <si>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</si>
  <si>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</si>
  <si>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</si>
  <si>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</si>
  <si>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</si>
  <si>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</si>
  <si>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</si>
  <si>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</si>
  <si>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</si>
  <si>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</si>
  <si>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</si>
  <si>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</si>
  <si>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</si>
  <si>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</si>
  <si>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</si>
  <si>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</si>
  <si>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</si>
  <si>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</si>
  <si>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</si>
  <si>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</si>
  <si>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</si>
  <si>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</si>
  <si>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</si>
  <si>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</si>
  <si>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</si>
  <si>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</si>
  <si>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</si>
  <si>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</si>
  <si>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</si>
  <si>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</si>
  <si>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</si>
  <si>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</si>
  <si>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</si>
  <si>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</si>
  <si>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</si>
  <si>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</si>
  <si>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</si>
  <si>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</si>
  <si>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</si>
  <si>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</si>
  <si>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</si>
  <si>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</si>
  <si>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</si>
  <si>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</si>
  <si>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</si>
  <si>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</si>
  <si>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</si>
  <si>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</si>
  <si>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</si>
  <si>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</si>
  <si>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</si>
  <si>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</si>
  <si>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</si>
  <si>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</si>
  <si>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</si>
  <si>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</si>
  <si>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</si>
  <si>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</si>
  <si>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</si>
  <si>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</si>
  <si>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</si>
  <si>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</si>
  <si>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5.2.1 Profundizar en la identificación de las partes interesadas del proceso en todos los integrantes de la gestión</t>
  </si>
  <si>
    <t>Socializar y capacitar a los funcionarios que hacen parte del proceso</t>
  </si>
  <si>
    <t>GUSTAVO ADOLFO CASTRO CAPERA</t>
  </si>
  <si>
    <t>HUMANOS- TECNOLÓGICOS - FISCIOS</t>
  </si>
  <si>
    <t>5.2.2 Ajustar en el procedimiento la oportunidad en la que se haga uso o deba alimentarse la base de datos que contiene la información y trazabilidad de los expedientes en trámite, a cargo de las dependencias del eje disciplinario.</t>
  </si>
  <si>
    <t>5.2.3 Promover la participación de los trabajadores en el COPASST, el Comité de Convivencia y Brigadistas</t>
  </si>
  <si>
    <t>5.2.4 Continuar fortaleciendo la comunicación con los diferentes procesos que interactúa, con el fin de valorar los riesgos del sistema conforme a los peligros identificados y la eficacia de los controles existentes.</t>
  </si>
  <si>
    <t>Reportar riesgos del sistema conforme a los peligros identificados</t>
  </si>
  <si>
    <t>5.2.5 Gestionar ante el proceso que corresponda la prevención de riesgos con relación a la señalización de evacuación, ubicación de extintores de acuerdo a la demarcación determinada en los especios físicos, gabinetes contra incendios con sus correspondientes llaves a disposición ante un evento de emergencia, cintas antideslizantes en las escaleras y barandas de contención de las escaleras.</t>
  </si>
  <si>
    <t>5.2.6 Reiterar ante la Alta Dirección la necesidad de contar con personal idóneo y con una periodicidad mínima del total de la vigencia, en lo que corresponde a los contratistas adscritos al proceso, a efectos de evitar que se materialicen los riesgos de prescripción y/o caducidad por incumplimiento de términos, la afectación del ambiente laboral de la operación y el logro de la conformidad en los productos y servicios brindados.</t>
  </si>
  <si>
    <t>Reportar los riesgos ante la Alta Dirección</t>
  </si>
  <si>
    <t>Realizar reunión con la Alta Dirección con el propósito de mitigar el riesgo (prorroga de contratos)</t>
  </si>
  <si>
    <t>5.2.7 Evaluar la inclusión del formato "Informe de apoyo técnico" que realiza la Dirección de Investigaciones Especiales, en razón a su permanente utilización e impacto probatorio dentro del proceso</t>
  </si>
  <si>
    <t>Evaluar la inclusión del formato de "Informe de apoyo técnico"</t>
  </si>
  <si>
    <t xml:space="preserve">Realizar reunión la Dirección de Investigaciones Especiales con el propósito de evaluar la posibilidad de incluir y normalizar el formato de "Informe Apoyo Técnico". </t>
  </si>
  <si>
    <t>5.2.8 Evaluar las cargas de trabajo de los integrantes del proceso, con el objeto de determinar si las condiciones actuales que oscilan entre 40 y 65 expedientes por abogado, permiten dar cumplimiento a los requisitos del SGC y del SG - SST</t>
  </si>
  <si>
    <t>Causales del hallazgo detectado, la disminución de los equipos de trabajo debido a: 
1,Terminación de contratos de prestación de servicios en los meses de septiembre, octubre y noviembre de la vigencia anterior y la suscripción de los nuevos contratos de manera escalonada entre marzo y abril del presente año.
2, El concurso de méritos dio lugar al retiro de funcionarios asignados a las delegadas en provisionalidad y quienes fueron favorecidos salieron a cumplir requisitos de período de prueba.3, Incremento en el número de quejas en la pasada vigencia, remitidos por otras Entidades y/o entre delegadas con inactividades. 4, Incremento de  las noticias disciplinarias respecto a la vigencia anterior. Vigencia 2018 primer trimestre: 1316  ---  Año presente primer trimestre: 1985.</t>
  </si>
  <si>
    <t>- Resolución publicada</t>
  </si>
  <si>
    <t xml:space="preserve">1,Terminación de contratos de prestación de servicios en los meses de septiembre, octubre y noviembre de la vigencia anterior y la suscripción de los nuevos contratos de manera escalonada entre marzo y abril del presente año. 2, El concurso de méritos dio lugar al retiro de funcionarios asignados a las delegadas en provisionalidad y quienes fueron favorecidos salieron a cumplir requisitos de período de prueba.3, 4, Incremento de  las noticias disciplinarias respecto a la vigencia anterior. Vigencia 2018 primer trimestre: 1316  ---  Año presente primer trimestre: 1985.Incremento en el número de quejas en la pasada vigencia, remitidos por otras Entidades y/o entre delegadas con inactividades. </t>
  </si>
  <si>
    <t>Cada vez que se actualizan los formatos la Coordinación expide comunicación y reitera los controles con el fin de evitar la utilización de formatos no aprobados, pero al interior de las Delegadas estan incorporando documentos que no son parte de la tabla maestra de documentos.</t>
  </si>
  <si>
    <t>Realizar reunión con la Alta Dirección con el propósito de dar a conocer los resultados de la auditoria y las diferentes recomendaciones efectuadas por el equipo auditor</t>
  </si>
  <si>
    <t xml:space="preserve">Mantener el 60% de los procesos priorizados e identificados sin moras e inactividades. </t>
  </si>
  <si>
    <r>
      <rPr>
        <b/>
        <sz val="10"/>
        <rFont val="Arial"/>
        <family val="2"/>
      </rPr>
      <t>Auditoria interna anterior No. 1</t>
    </r>
    <r>
      <rPr>
        <sz val="10"/>
        <rFont val="Arial"/>
        <family val="2"/>
      </rPr>
      <t>: Una vez consultada la base de datos dispuesta por la P.D para las Coordinación del Eje Disciplinario para el registro y seguimiento de las actuaciones procesales surtidas  en los expedientes  que se tramitan en las delegadas que lo integran, se observa que algunos  superan los términos establecidos por la Ley 734 de 2002 y 1474 de 2011 para sus diferentes etapas, al igual que inactividades originadas por consecutivas comisiones sin evidenciar actuaciones entre dichos espacios.</t>
    </r>
  </si>
  <si>
    <t>Proporcionar herramientas que le permita a los funcionarios identificar las partes interesadas del proceso</t>
  </si>
  <si>
    <t>Caracterización del proceso socializado</t>
  </si>
  <si>
    <t>Caracterización socializada</t>
  </si>
  <si>
    <t xml:space="preserve">Del 27 de agosto al 3 de septiembre de 2019 se realizaron 14 jornadas de capacitación con funcionarios que hacen parte del proceso. </t>
  </si>
  <si>
    <t xml:space="preserve">Otorgar una herramienta que le permita al responsable de base de datos identificar el momento en que debe registrar información de trazabilidad de los expedientes que se encuentran en trámite. </t>
  </si>
  <si>
    <t>Normalizar la guía de registro de base de datos ante la oficina de planeación.</t>
  </si>
  <si>
    <t xml:space="preserve">Una guía normalizada </t>
  </si>
  <si>
    <t>Guía normalizada y socializada</t>
  </si>
  <si>
    <t>Sensibilizar a través de capacitaciones, reuniones y comunicaciones a los funcionarios acerca de la importancia de hacer parte de los comités y de la brigadas de emergencia</t>
  </si>
  <si>
    <t>Fomentar la participación en los comités y la brigada de emergencia a través de metodologías y herramientas que busquen sensibilizar a los funcionarios</t>
  </si>
  <si>
    <t>Comités y brigada de emergencia socializada</t>
  </si>
  <si>
    <t>#funcionarios que recibieron información</t>
  </si>
  <si>
    <t>11 de Septiembre de 2019 se socializó la importancia de participar en los comités y la brigada de emergencia</t>
  </si>
  <si>
    <t>Reportar los riesgos del sistema al proceso directamente responsable para su mitigación y/o eliminación</t>
  </si>
  <si>
    <t>Reportar los riesgos del sistema identificados al proceso directamente responsable para su mitigación y/o eliminación</t>
  </si>
  <si>
    <t>Un riesgo reportado</t>
  </si>
  <si>
    <t>Riesgo reportado</t>
  </si>
  <si>
    <t>Dos riesgos reportados conforme a inspección técnica por parte de la ARL</t>
  </si>
  <si>
    <t>Riesgos reportados</t>
  </si>
  <si>
    <t>Una reunión con la Alta Dirección para dar a conocer la situación</t>
  </si>
  <si>
    <t>#de contratistas con prorroga de contrato</t>
  </si>
  <si>
    <t>Una reunión con la Dirección de Investigaciones Especiales</t>
  </si>
  <si>
    <t>Reunión realizada (resultado de la reunión)</t>
  </si>
  <si>
    <t xml:space="preserve">Solicitar evaluación e informe técnico de carga laboral </t>
  </si>
  <si>
    <t>Análizar informe técnico</t>
  </si>
  <si>
    <t>Un informe solicitado ( y socializado con base en el resultado)</t>
  </si>
  <si>
    <t>Informe solicitado</t>
  </si>
  <si>
    <r>
      <rPr>
        <b/>
        <sz val="10"/>
        <rFont val="Arial"/>
        <family val="2"/>
      </rPr>
      <t>Auditoría interma No. 2</t>
    </r>
    <r>
      <rPr>
        <sz val="10"/>
        <rFont val="Arial"/>
        <family val="2"/>
      </rPr>
      <t>: Completar el normograma con las nuevas resoluciones internas proferidas por la alta dirección.</t>
    </r>
  </si>
  <si>
    <r>
      <rPr>
        <b/>
        <sz val="10"/>
        <rFont val="Arial"/>
        <family val="2"/>
      </rPr>
      <t>Auditoría interna No. 3</t>
    </r>
    <r>
      <rPr>
        <sz val="10"/>
        <rFont val="Arial"/>
        <family val="2"/>
      </rPr>
      <t xml:space="preserve">: Concentrar acciones en aquellas metas operativas que se encuentran por debajo del objetivo propuesto para la vigencia. * Realizar autoevaluación periódica a los procesos en curso, con el fin de impulsar aquellos que presenten moras, inactividades injustificadas y/o riesgo de prescripción, identificando en el cuadro control la causa de la misma y tomar los correctivos pertinentes.   </t>
    </r>
  </si>
  <si>
    <r>
      <rPr>
        <b/>
        <sz val="10"/>
        <rFont val="Arial"/>
        <family val="2"/>
      </rPr>
      <t xml:space="preserve">Auditoría anterior No.4: </t>
    </r>
    <r>
      <rPr>
        <sz val="10"/>
        <rFont val="Arial"/>
        <family val="2"/>
      </rPr>
      <t>Reiterar directriz para que se omita la utilización de formatos obsoletos y/o de creación por delegada, como quiera que de la revisión efectuada a los expedientes tomados como muestra en las Delegadas auditadas, se observó actuaciones en formatos no codificados, sin logo y/o en versiones no actualizadas</t>
    </r>
  </si>
  <si>
    <r>
      <rPr>
        <b/>
        <sz val="10"/>
        <rFont val="Arial"/>
        <family val="2"/>
      </rPr>
      <t>Auditoría anterior No.5:</t>
    </r>
    <r>
      <rPr>
        <sz val="10"/>
        <rFont val="Arial"/>
        <family val="2"/>
      </rPr>
      <t xml:space="preserve"> Solicitar a la Alta Dirección que los contratos de apoyo a las Delegadas del eje Disciplinario sean suscritos por un año, debido a que el tiempo actualmente surtido para su prórroga afecta sustancialmente la gestión y dinámica procesal y/o o en su defecto quienes lleguen tengan los conocimientos idóneos para realizar la labor.</t>
    </r>
  </si>
  <si>
    <t>Informe reportado</t>
  </si>
  <si>
    <t>Un informe por Delegada con cantidad de procesos próximos a vencer.</t>
  </si>
  <si>
    <t xml:space="preserve">En el momento del reporte del nomograma aun no se habia emitido la ultima resolución por parte del Despacho </t>
  </si>
  <si>
    <t>Visualizar la nueva resolución en la intranet</t>
  </si>
  <si>
    <t>Una solicitud realizada ante la Oficina de Planeación</t>
  </si>
  <si>
    <t>Realizar reunión con los Delegados donde se reitere el seguimiento y control a los expedientes y el cumplimiento de las metas establecidas para el periodo.</t>
  </si>
  <si>
    <t>Una reunión con los Delegados</t>
  </si>
  <si>
    <t>Reunión realizada</t>
  </si>
  <si>
    <t>Implementar un control en la Secretaria Común para los expedientes que no lleguen con la providencia y/o  formato establecido o actualizado.</t>
  </si>
  <si>
    <t xml:space="preserve">Implementar control de expedientes </t>
  </si>
  <si>
    <t>Control implementado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</si>
</sst>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9" fontId="12" fillId="0" borderId="0" applyFont="0" applyFill="0" applyBorder="0" applyAlignment="0" applyProtection="0"/>
  </cellStyleXfs>
  <cellXfs count="189">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5" fillId="3" borderId="21"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5"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left"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left" vertical="center" wrapText="1"/>
      <protection locked="0"/>
    </xf>
    <xf numFmtId="49" fontId="0" fillId="0" borderId="26" xfId="0" applyNumberFormat="1" applyFont="1" applyBorder="1" applyAlignment="1" applyProtection="1">
      <alignment horizontal="left" vertical="center" wrapText="1"/>
      <protection locked="0"/>
    </xf>
    <xf numFmtId="49" fontId="0" fillId="0" borderId="2" xfId="0" applyNumberFormat="1" applyFont="1" applyBorder="1" applyAlignment="1" applyProtection="1">
      <alignment horizontal="left" vertical="center" wrapText="1"/>
      <protection locked="0"/>
    </xf>
    <xf numFmtId="49" fontId="0" fillId="0" borderId="9"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wrapText="1"/>
      <protection locked="0"/>
    </xf>
    <xf numFmtId="14" fontId="0" fillId="0" borderId="6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left" vertical="center"/>
      <protection locked="0"/>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44"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xmlns=""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xmlns=""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76"/>
  <sheetViews>
    <sheetView tabSelected="1" topLeftCell="G1" zoomScale="70" zoomScaleNormal="70" workbookViewId="0">
      <selection activeCell="K24" sqref="K24"/>
    </sheetView>
  </sheetViews>
  <sheetFormatPr baseColWidth="10" defaultColWidth="0" defaultRowHeight="12.75" x14ac:dyDescent="0.2"/>
  <cols>
    <col min="1" max="1" width="2.42578125" style="62" customWidth="1"/>
    <col min="2" max="2" width="7.28515625" style="62" customWidth="1"/>
    <col min="3" max="3" width="34.28515625" style="62" customWidth="1"/>
    <col min="4" max="4" width="24.7109375" style="38" customWidth="1"/>
    <col min="5" max="5" width="36.85546875" style="38" bestFit="1" customWidth="1"/>
    <col min="6" max="6" width="34.5703125" style="38" customWidth="1"/>
    <col min="7" max="7" width="47.5703125" style="62" customWidth="1"/>
    <col min="8" max="8" width="46" style="62" customWidth="1"/>
    <col min="9" max="9" width="43.85546875" style="62" customWidth="1"/>
    <col min="10" max="10" width="24.7109375" style="38" customWidth="1"/>
    <col min="11" max="13" width="28.7109375" style="38" customWidth="1"/>
    <col min="14" max="15" width="17.42578125" style="38" customWidth="1"/>
    <col min="16" max="16" width="2.28515625" style="62" customWidth="1"/>
    <col min="17" max="17" width="0" style="62" hidden="1" customWidth="1"/>
    <col min="18" max="16384" width="11.7109375" style="62" hidden="1"/>
  </cols>
  <sheetData>
    <row r="1" spans="2:15" ht="13.5" thickBot="1" x14ac:dyDescent="0.25"/>
    <row r="2" spans="2:15" ht="15.75" customHeight="1" x14ac:dyDescent="0.2">
      <c r="B2" s="143"/>
      <c r="C2" s="145"/>
      <c r="D2" s="143" t="s">
        <v>32</v>
      </c>
      <c r="E2" s="144"/>
      <c r="F2" s="144"/>
      <c r="G2" s="144"/>
      <c r="H2" s="144"/>
      <c r="I2" s="144"/>
      <c r="J2" s="144"/>
      <c r="K2" s="144"/>
      <c r="L2" s="144"/>
      <c r="M2" s="145"/>
      <c r="N2" s="132" t="s">
        <v>71</v>
      </c>
      <c r="O2" s="133"/>
    </row>
    <row r="3" spans="2:15" ht="15.75" customHeight="1" x14ac:dyDescent="0.2">
      <c r="B3" s="146"/>
      <c r="C3" s="148"/>
      <c r="D3" s="146"/>
      <c r="E3" s="147"/>
      <c r="F3" s="147"/>
      <c r="G3" s="147"/>
      <c r="H3" s="147"/>
      <c r="I3" s="147"/>
      <c r="J3" s="147"/>
      <c r="K3" s="147"/>
      <c r="L3" s="147"/>
      <c r="M3" s="148"/>
      <c r="N3" s="58" t="s">
        <v>28</v>
      </c>
      <c r="O3" s="59" t="s">
        <v>29</v>
      </c>
    </row>
    <row r="4" spans="2:15" ht="15.75" customHeight="1" x14ac:dyDescent="0.2">
      <c r="B4" s="146"/>
      <c r="C4" s="148"/>
      <c r="D4" s="146"/>
      <c r="E4" s="147"/>
      <c r="F4" s="147"/>
      <c r="G4" s="147"/>
      <c r="H4" s="147"/>
      <c r="I4" s="147"/>
      <c r="J4" s="147"/>
      <c r="K4" s="147"/>
      <c r="L4" s="147"/>
      <c r="M4" s="148"/>
      <c r="N4" s="60">
        <v>4</v>
      </c>
      <c r="O4" s="71" t="s">
        <v>47</v>
      </c>
    </row>
    <row r="5" spans="2:15" ht="15.75" customHeight="1" x14ac:dyDescent="0.2">
      <c r="B5" s="146"/>
      <c r="C5" s="148"/>
      <c r="D5" s="146"/>
      <c r="E5" s="147"/>
      <c r="F5" s="147"/>
      <c r="G5" s="147"/>
      <c r="H5" s="147"/>
      <c r="I5" s="147"/>
      <c r="J5" s="147"/>
      <c r="K5" s="147"/>
      <c r="L5" s="147"/>
      <c r="M5" s="148"/>
      <c r="N5" s="134" t="s">
        <v>30</v>
      </c>
      <c r="O5" s="135"/>
    </row>
    <row r="6" spans="2:15" ht="15.75" customHeight="1" thickBot="1" x14ac:dyDescent="0.25">
      <c r="B6" s="149"/>
      <c r="C6" s="151"/>
      <c r="D6" s="149"/>
      <c r="E6" s="150"/>
      <c r="F6" s="150"/>
      <c r="G6" s="150"/>
      <c r="H6" s="150"/>
      <c r="I6" s="150"/>
      <c r="J6" s="150"/>
      <c r="K6" s="150"/>
      <c r="L6" s="150"/>
      <c r="M6" s="151"/>
      <c r="N6" s="136">
        <v>43740</v>
      </c>
      <c r="O6" s="137"/>
    </row>
    <row r="7" spans="2:15" ht="7.5" customHeight="1" thickBot="1" x14ac:dyDescent="0.25">
      <c r="B7" s="61"/>
      <c r="C7" s="61"/>
      <c r="D7" s="10"/>
      <c r="E7" s="10"/>
      <c r="F7" s="10"/>
      <c r="G7" s="10"/>
      <c r="H7" s="10"/>
      <c r="I7" s="10"/>
      <c r="J7" s="10"/>
      <c r="K7" s="10"/>
      <c r="L7" s="10"/>
      <c r="M7" s="10"/>
      <c r="N7" s="10"/>
      <c r="O7" s="10"/>
    </row>
    <row r="8" spans="2:15" ht="48.75" customHeight="1" thickBot="1" x14ac:dyDescent="0.25">
      <c r="B8" s="140" t="s">
        <v>57</v>
      </c>
      <c r="C8" s="141"/>
      <c r="D8" s="141"/>
      <c r="E8" s="141"/>
      <c r="F8" s="141"/>
      <c r="G8" s="141"/>
      <c r="H8" s="141"/>
      <c r="I8" s="141"/>
      <c r="J8" s="141"/>
      <c r="K8" s="141"/>
      <c r="L8" s="141"/>
      <c r="M8" s="141"/>
      <c r="N8" s="141"/>
      <c r="O8" s="142"/>
    </row>
    <row r="9" spans="2:15" ht="48.75" customHeight="1" thickBot="1" x14ac:dyDescent="0.25">
      <c r="B9" s="152" t="s">
        <v>56</v>
      </c>
      <c r="C9" s="153"/>
      <c r="D9" s="153"/>
      <c r="E9" s="153"/>
      <c r="F9" s="153"/>
      <c r="G9" s="153"/>
      <c r="H9" s="153"/>
      <c r="I9" s="153"/>
      <c r="J9" s="153"/>
      <c r="K9" s="153"/>
      <c r="L9" s="153"/>
      <c r="M9" s="153"/>
      <c r="N9" s="153"/>
      <c r="O9" s="154"/>
    </row>
    <row r="10" spans="2:15" ht="30.75" customHeight="1" thickBot="1" x14ac:dyDescent="0.25">
      <c r="B10" s="165" t="s">
        <v>5</v>
      </c>
      <c r="C10" s="161" t="s">
        <v>31</v>
      </c>
      <c r="D10" s="161" t="s">
        <v>38</v>
      </c>
      <c r="E10" s="161" t="s">
        <v>4</v>
      </c>
      <c r="F10" s="164" t="s">
        <v>53</v>
      </c>
      <c r="G10" s="164"/>
      <c r="H10" s="161" t="s">
        <v>75</v>
      </c>
      <c r="I10" s="161" t="s">
        <v>73</v>
      </c>
      <c r="J10" s="138" t="s">
        <v>45</v>
      </c>
      <c r="K10" s="138" t="s">
        <v>52</v>
      </c>
      <c r="L10" s="155" t="s">
        <v>11</v>
      </c>
      <c r="M10" s="159" t="s">
        <v>1</v>
      </c>
      <c r="N10" s="157" t="s">
        <v>3</v>
      </c>
      <c r="O10" s="158"/>
    </row>
    <row r="11" spans="2:15" ht="30.75" customHeight="1" thickBot="1" x14ac:dyDescent="0.25">
      <c r="B11" s="166"/>
      <c r="C11" s="162"/>
      <c r="D11" s="163"/>
      <c r="E11" s="163"/>
      <c r="F11" s="52" t="s">
        <v>39</v>
      </c>
      <c r="G11" s="53" t="s">
        <v>54</v>
      </c>
      <c r="H11" s="162"/>
      <c r="I11" s="162"/>
      <c r="J11" s="139"/>
      <c r="K11" s="139"/>
      <c r="L11" s="156"/>
      <c r="M11" s="160"/>
      <c r="N11" s="24" t="s">
        <v>2</v>
      </c>
      <c r="O11" s="56" t="s">
        <v>46</v>
      </c>
    </row>
    <row r="12" spans="2:15" ht="38.25" x14ac:dyDescent="0.2">
      <c r="B12" s="23">
        <v>1</v>
      </c>
      <c r="C12" s="115" t="s">
        <v>18</v>
      </c>
      <c r="D12" s="72" t="s">
        <v>36</v>
      </c>
      <c r="E12" s="72" t="s">
        <v>41</v>
      </c>
      <c r="F12" s="118" t="s">
        <v>51</v>
      </c>
      <c r="G12" s="107" t="s">
        <v>76</v>
      </c>
      <c r="H12" s="113" t="s">
        <v>99</v>
      </c>
      <c r="I12" s="111" t="s">
        <v>77</v>
      </c>
      <c r="J12" s="123" t="s">
        <v>100</v>
      </c>
      <c r="K12" s="126" t="s">
        <v>101</v>
      </c>
      <c r="L12" s="69" t="s">
        <v>78</v>
      </c>
      <c r="M12" s="69" t="s">
        <v>79</v>
      </c>
      <c r="N12" s="19">
        <v>43678</v>
      </c>
      <c r="O12" s="19">
        <v>43798</v>
      </c>
    </row>
    <row r="13" spans="2:15" ht="63.75" x14ac:dyDescent="0.2">
      <c r="B13" s="20">
        <v>2</v>
      </c>
      <c r="C13" s="116" t="s">
        <v>18</v>
      </c>
      <c r="D13" s="73" t="s">
        <v>36</v>
      </c>
      <c r="E13" s="73" t="s">
        <v>41</v>
      </c>
      <c r="F13" s="119" t="s">
        <v>51</v>
      </c>
      <c r="G13" s="108" t="s">
        <v>80</v>
      </c>
      <c r="H13" s="112" t="s">
        <v>103</v>
      </c>
      <c r="I13" s="109" t="s">
        <v>104</v>
      </c>
      <c r="J13" s="124" t="s">
        <v>105</v>
      </c>
      <c r="K13" s="125" t="s">
        <v>106</v>
      </c>
      <c r="L13" s="69" t="s">
        <v>78</v>
      </c>
      <c r="M13" s="69" t="s">
        <v>79</v>
      </c>
      <c r="N13" s="4">
        <v>43745</v>
      </c>
      <c r="O13" s="4">
        <v>43798</v>
      </c>
    </row>
    <row r="14" spans="2:15" ht="51" x14ac:dyDescent="0.2">
      <c r="B14" s="20">
        <v>3</v>
      </c>
      <c r="C14" s="116" t="s">
        <v>18</v>
      </c>
      <c r="D14" s="73" t="s">
        <v>36</v>
      </c>
      <c r="E14" s="73" t="s">
        <v>41</v>
      </c>
      <c r="F14" s="119" t="s">
        <v>51</v>
      </c>
      <c r="G14" s="108" t="s">
        <v>81</v>
      </c>
      <c r="H14" s="112" t="s">
        <v>107</v>
      </c>
      <c r="I14" s="109" t="s">
        <v>108</v>
      </c>
      <c r="J14" s="124" t="s">
        <v>109</v>
      </c>
      <c r="K14" s="125" t="s">
        <v>110</v>
      </c>
      <c r="L14" s="69" t="s">
        <v>78</v>
      </c>
      <c r="M14" s="69" t="s">
        <v>79</v>
      </c>
      <c r="N14" s="4">
        <v>43678</v>
      </c>
      <c r="O14" s="4">
        <v>43798</v>
      </c>
    </row>
    <row r="15" spans="2:15" ht="51" x14ac:dyDescent="0.2">
      <c r="B15" s="20">
        <v>4</v>
      </c>
      <c r="C15" s="116" t="s">
        <v>18</v>
      </c>
      <c r="D15" s="73" t="s">
        <v>36</v>
      </c>
      <c r="E15" s="73" t="s">
        <v>41</v>
      </c>
      <c r="F15" s="119" t="s">
        <v>51</v>
      </c>
      <c r="G15" s="108" t="s">
        <v>82</v>
      </c>
      <c r="H15" s="112" t="s">
        <v>83</v>
      </c>
      <c r="I15" s="109" t="s">
        <v>113</v>
      </c>
      <c r="J15" s="124" t="s">
        <v>114</v>
      </c>
      <c r="K15" s="125" t="s">
        <v>115</v>
      </c>
      <c r="L15" s="69" t="s">
        <v>78</v>
      </c>
      <c r="M15" s="69" t="s">
        <v>79</v>
      </c>
      <c r="N15" s="4">
        <v>43731</v>
      </c>
      <c r="O15" s="4">
        <v>43798</v>
      </c>
    </row>
    <row r="16" spans="2:15" ht="102" x14ac:dyDescent="0.2">
      <c r="B16" s="20">
        <v>5</v>
      </c>
      <c r="C16" s="116" t="s">
        <v>18</v>
      </c>
      <c r="D16" s="73" t="s">
        <v>36</v>
      </c>
      <c r="E16" s="73" t="s">
        <v>41</v>
      </c>
      <c r="F16" s="119" t="s">
        <v>51</v>
      </c>
      <c r="G16" s="108" t="s">
        <v>84</v>
      </c>
      <c r="H16" s="112" t="s">
        <v>83</v>
      </c>
      <c r="I16" s="109" t="s">
        <v>112</v>
      </c>
      <c r="J16" s="124" t="s">
        <v>116</v>
      </c>
      <c r="K16" s="125" t="s">
        <v>117</v>
      </c>
      <c r="L16" s="69" t="s">
        <v>78</v>
      </c>
      <c r="M16" s="69" t="s">
        <v>79</v>
      </c>
      <c r="N16" s="4">
        <v>43731</v>
      </c>
      <c r="O16" s="4">
        <v>43798</v>
      </c>
    </row>
    <row r="17" spans="2:15" ht="114.75" x14ac:dyDescent="0.2">
      <c r="B17" s="20">
        <v>6</v>
      </c>
      <c r="C17" s="116" t="s">
        <v>18</v>
      </c>
      <c r="D17" s="73" t="s">
        <v>36</v>
      </c>
      <c r="E17" s="73" t="s">
        <v>41</v>
      </c>
      <c r="F17" s="119" t="s">
        <v>51</v>
      </c>
      <c r="G17" s="108" t="s">
        <v>85</v>
      </c>
      <c r="H17" s="112" t="s">
        <v>86</v>
      </c>
      <c r="I17" s="109" t="s">
        <v>87</v>
      </c>
      <c r="J17" s="112" t="s">
        <v>118</v>
      </c>
      <c r="K17" s="108" t="s">
        <v>119</v>
      </c>
      <c r="L17" s="69" t="s">
        <v>78</v>
      </c>
      <c r="M17" s="69" t="s">
        <v>79</v>
      </c>
      <c r="N17" s="4">
        <v>43739</v>
      </c>
      <c r="O17" s="4">
        <v>43798</v>
      </c>
    </row>
    <row r="18" spans="2:15" ht="51" x14ac:dyDescent="0.2">
      <c r="B18" s="20">
        <v>7</v>
      </c>
      <c r="C18" s="116" t="s">
        <v>18</v>
      </c>
      <c r="D18" s="73" t="s">
        <v>36</v>
      </c>
      <c r="E18" s="73" t="s">
        <v>41</v>
      </c>
      <c r="F18" s="119" t="s">
        <v>51</v>
      </c>
      <c r="G18" s="108" t="s">
        <v>88</v>
      </c>
      <c r="H18" s="112" t="s">
        <v>89</v>
      </c>
      <c r="I18" s="109" t="s">
        <v>90</v>
      </c>
      <c r="J18" s="124" t="s">
        <v>120</v>
      </c>
      <c r="K18" s="125" t="s">
        <v>121</v>
      </c>
      <c r="L18" s="69" t="s">
        <v>78</v>
      </c>
      <c r="M18" s="69" t="s">
        <v>79</v>
      </c>
      <c r="N18" s="4">
        <v>43739</v>
      </c>
      <c r="O18" s="4">
        <v>43798</v>
      </c>
    </row>
    <row r="19" spans="2:15" ht="63.75" x14ac:dyDescent="0.2">
      <c r="B19" s="20">
        <v>8</v>
      </c>
      <c r="C19" s="116" t="s">
        <v>18</v>
      </c>
      <c r="D19" s="73" t="s">
        <v>36</v>
      </c>
      <c r="E19" s="73" t="s">
        <v>41</v>
      </c>
      <c r="F19" s="119" t="s">
        <v>51</v>
      </c>
      <c r="G19" s="108" t="s">
        <v>91</v>
      </c>
      <c r="H19" s="112" t="s">
        <v>122</v>
      </c>
      <c r="I19" s="109" t="s">
        <v>123</v>
      </c>
      <c r="J19" s="124" t="s">
        <v>124</v>
      </c>
      <c r="K19" s="125" t="s">
        <v>125</v>
      </c>
      <c r="L19" s="69" t="s">
        <v>78</v>
      </c>
      <c r="M19" s="69" t="s">
        <v>79</v>
      </c>
      <c r="N19" s="4">
        <v>43739</v>
      </c>
      <c r="O19" s="4">
        <v>43830</v>
      </c>
    </row>
    <row r="20" spans="2:15" ht="216.75" x14ac:dyDescent="0.2">
      <c r="B20" s="20">
        <v>9</v>
      </c>
      <c r="C20" s="116" t="s">
        <v>18</v>
      </c>
      <c r="D20" s="73" t="s">
        <v>36</v>
      </c>
      <c r="E20" s="73" t="s">
        <v>41</v>
      </c>
      <c r="F20" s="119" t="s">
        <v>50</v>
      </c>
      <c r="G20" s="108" t="s">
        <v>98</v>
      </c>
      <c r="H20" s="112" t="s">
        <v>92</v>
      </c>
      <c r="I20" s="127" t="s">
        <v>97</v>
      </c>
      <c r="J20" s="124" t="s">
        <v>131</v>
      </c>
      <c r="K20" s="125" t="s">
        <v>130</v>
      </c>
      <c r="L20" s="69" t="s">
        <v>78</v>
      </c>
      <c r="M20" s="69" t="s">
        <v>79</v>
      </c>
      <c r="N20" s="128">
        <v>43642</v>
      </c>
      <c r="O20" s="128">
        <v>43799</v>
      </c>
    </row>
    <row r="21" spans="2:15" ht="38.25" x14ac:dyDescent="0.2">
      <c r="B21" s="20">
        <v>10</v>
      </c>
      <c r="C21" s="116" t="s">
        <v>18</v>
      </c>
      <c r="D21" s="73" t="s">
        <v>36</v>
      </c>
      <c r="E21" s="73" t="s">
        <v>41</v>
      </c>
      <c r="F21" s="119" t="s">
        <v>51</v>
      </c>
      <c r="G21" s="108" t="s">
        <v>126</v>
      </c>
      <c r="H21" s="112" t="s">
        <v>132</v>
      </c>
      <c r="I21" s="127" t="s">
        <v>133</v>
      </c>
      <c r="J21" s="124" t="s">
        <v>134</v>
      </c>
      <c r="K21" s="129" t="s">
        <v>93</v>
      </c>
      <c r="L21" s="69" t="s">
        <v>78</v>
      </c>
      <c r="M21" s="69" t="s">
        <v>79</v>
      </c>
      <c r="N21" s="128">
        <v>43642</v>
      </c>
      <c r="O21" s="128">
        <v>43799</v>
      </c>
    </row>
    <row r="22" spans="2:15" ht="178.5" x14ac:dyDescent="0.2">
      <c r="B22" s="20">
        <v>11</v>
      </c>
      <c r="C22" s="116" t="s">
        <v>18</v>
      </c>
      <c r="D22" s="73" t="s">
        <v>36</v>
      </c>
      <c r="E22" s="73" t="s">
        <v>41</v>
      </c>
      <c r="F22" s="119" t="s">
        <v>51</v>
      </c>
      <c r="G22" s="108" t="s">
        <v>127</v>
      </c>
      <c r="H22" s="112" t="s">
        <v>94</v>
      </c>
      <c r="I22" s="109" t="s">
        <v>135</v>
      </c>
      <c r="J22" s="124" t="s">
        <v>136</v>
      </c>
      <c r="K22" s="125" t="s">
        <v>137</v>
      </c>
      <c r="L22" s="69" t="s">
        <v>78</v>
      </c>
      <c r="M22" s="69" t="s">
        <v>79</v>
      </c>
      <c r="N22" s="128">
        <v>43642</v>
      </c>
      <c r="O22" s="128">
        <v>43799</v>
      </c>
    </row>
    <row r="23" spans="2:15" ht="89.25" x14ac:dyDescent="0.2">
      <c r="B23" s="20">
        <v>12</v>
      </c>
      <c r="C23" s="116" t="s">
        <v>18</v>
      </c>
      <c r="D23" s="73" t="s">
        <v>36</v>
      </c>
      <c r="E23" s="73" t="s">
        <v>41</v>
      </c>
      <c r="F23" s="119" t="s">
        <v>51</v>
      </c>
      <c r="G23" s="108" t="s">
        <v>128</v>
      </c>
      <c r="H23" s="112" t="s">
        <v>95</v>
      </c>
      <c r="I23" s="109" t="s">
        <v>138</v>
      </c>
      <c r="J23" s="124" t="s">
        <v>139</v>
      </c>
      <c r="K23" s="129" t="s">
        <v>140</v>
      </c>
      <c r="L23" s="69" t="s">
        <v>78</v>
      </c>
      <c r="M23" s="69" t="s">
        <v>79</v>
      </c>
      <c r="N23" s="128">
        <v>43642</v>
      </c>
      <c r="O23" s="128">
        <v>43799</v>
      </c>
    </row>
    <row r="24" spans="2:15" ht="89.25" x14ac:dyDescent="0.2">
      <c r="B24" s="20">
        <v>13</v>
      </c>
      <c r="C24" s="116" t="s">
        <v>18</v>
      </c>
      <c r="D24" s="73" t="s">
        <v>36</v>
      </c>
      <c r="E24" s="73" t="s">
        <v>41</v>
      </c>
      <c r="F24" s="119" t="s">
        <v>51</v>
      </c>
      <c r="G24" s="108" t="s">
        <v>129</v>
      </c>
      <c r="H24" s="112" t="s">
        <v>96</v>
      </c>
      <c r="I24" s="109" t="s">
        <v>87</v>
      </c>
      <c r="J24" s="112" t="s">
        <v>118</v>
      </c>
      <c r="K24" s="108" t="s">
        <v>119</v>
      </c>
      <c r="L24" s="69" t="s">
        <v>78</v>
      </c>
      <c r="M24" s="69" t="s">
        <v>79</v>
      </c>
      <c r="N24" s="128">
        <v>43642</v>
      </c>
      <c r="O24" s="128">
        <v>43799</v>
      </c>
    </row>
    <row r="25" spans="2:15" ht="62.25" customHeight="1" x14ac:dyDescent="0.2">
      <c r="B25" s="20"/>
      <c r="C25" s="116"/>
      <c r="D25" s="73"/>
      <c r="E25" s="73"/>
      <c r="F25" s="119"/>
      <c r="G25" s="108"/>
      <c r="H25" s="112"/>
      <c r="I25" s="109"/>
      <c r="J25" s="64"/>
      <c r="K25" s="65"/>
      <c r="L25" s="65"/>
      <c r="M25" s="68"/>
      <c r="N25" s="4"/>
      <c r="O25" s="4"/>
    </row>
    <row r="26" spans="2:15" ht="62.25" customHeight="1" x14ac:dyDescent="0.2">
      <c r="B26" s="20"/>
      <c r="C26" s="116"/>
      <c r="D26" s="73"/>
      <c r="E26" s="73"/>
      <c r="F26" s="119"/>
      <c r="G26" s="108"/>
      <c r="H26" s="112"/>
      <c r="I26" s="109"/>
      <c r="J26" s="64"/>
      <c r="K26" s="65"/>
      <c r="L26" s="65"/>
      <c r="M26" s="68"/>
      <c r="N26" s="4"/>
      <c r="O26" s="4"/>
    </row>
    <row r="27" spans="2:15" ht="62.25" customHeight="1" x14ac:dyDescent="0.2">
      <c r="B27" s="20"/>
      <c r="C27" s="116"/>
      <c r="D27" s="73"/>
      <c r="E27" s="73"/>
      <c r="F27" s="119"/>
      <c r="G27" s="108"/>
      <c r="H27" s="112"/>
      <c r="I27" s="109"/>
      <c r="J27" s="64"/>
      <c r="K27" s="65"/>
      <c r="L27" s="65"/>
      <c r="M27" s="68"/>
      <c r="N27" s="4"/>
      <c r="O27" s="4"/>
    </row>
    <row r="28" spans="2:15" ht="62.25" customHeight="1" x14ac:dyDescent="0.2">
      <c r="B28" s="20"/>
      <c r="C28" s="116"/>
      <c r="D28" s="73"/>
      <c r="E28" s="73"/>
      <c r="F28" s="119"/>
      <c r="G28" s="108"/>
      <c r="H28" s="112"/>
      <c r="I28" s="109"/>
      <c r="J28" s="64"/>
      <c r="K28" s="65"/>
      <c r="L28" s="65"/>
      <c r="M28" s="68"/>
      <c r="N28" s="4"/>
      <c r="O28" s="4"/>
    </row>
    <row r="29" spans="2:15" ht="62.25" customHeight="1" x14ac:dyDescent="0.2">
      <c r="B29" s="20"/>
      <c r="C29" s="116"/>
      <c r="D29" s="73"/>
      <c r="E29" s="73"/>
      <c r="F29" s="119"/>
      <c r="G29" s="108"/>
      <c r="H29" s="112"/>
      <c r="I29" s="109"/>
      <c r="J29" s="64"/>
      <c r="K29" s="65"/>
      <c r="L29" s="65"/>
      <c r="M29" s="68"/>
      <c r="N29" s="4"/>
      <c r="O29" s="4"/>
    </row>
    <row r="30" spans="2:15" ht="62.25" customHeight="1" x14ac:dyDescent="0.2">
      <c r="B30" s="20"/>
      <c r="C30" s="116"/>
      <c r="D30" s="73"/>
      <c r="E30" s="73"/>
      <c r="F30" s="119"/>
      <c r="G30" s="108"/>
      <c r="H30" s="112"/>
      <c r="I30" s="109"/>
      <c r="J30" s="64"/>
      <c r="K30" s="65"/>
      <c r="L30" s="65"/>
      <c r="M30" s="68"/>
      <c r="N30" s="4"/>
      <c r="O30" s="4"/>
    </row>
    <row r="31" spans="2:15" ht="62.25" customHeight="1" x14ac:dyDescent="0.2">
      <c r="B31" s="20"/>
      <c r="C31" s="116"/>
      <c r="D31" s="73"/>
      <c r="E31" s="73"/>
      <c r="F31" s="119"/>
      <c r="G31" s="108"/>
      <c r="H31" s="112"/>
      <c r="I31" s="109"/>
      <c r="J31" s="64"/>
      <c r="K31" s="65"/>
      <c r="L31" s="65"/>
      <c r="M31" s="68"/>
      <c r="N31" s="4"/>
      <c r="O31" s="4"/>
    </row>
    <row r="32" spans="2:15" ht="62.25" customHeight="1" x14ac:dyDescent="0.2">
      <c r="B32" s="20"/>
      <c r="C32" s="116"/>
      <c r="D32" s="73"/>
      <c r="E32" s="73"/>
      <c r="F32" s="119"/>
      <c r="G32" s="108"/>
      <c r="H32" s="112"/>
      <c r="I32" s="109"/>
      <c r="J32" s="64"/>
      <c r="K32" s="65"/>
      <c r="L32" s="65"/>
      <c r="M32" s="68"/>
      <c r="N32" s="4"/>
      <c r="O32" s="4"/>
    </row>
    <row r="33" spans="2:15" ht="62.25" customHeight="1" x14ac:dyDescent="0.2">
      <c r="B33" s="20"/>
      <c r="C33" s="116"/>
      <c r="D33" s="73"/>
      <c r="E33" s="73"/>
      <c r="F33" s="119"/>
      <c r="G33" s="108"/>
      <c r="H33" s="112"/>
      <c r="I33" s="109"/>
      <c r="J33" s="64"/>
      <c r="K33" s="65"/>
      <c r="L33" s="65"/>
      <c r="M33" s="68"/>
      <c r="N33" s="4"/>
      <c r="O33" s="4"/>
    </row>
    <row r="34" spans="2:15" ht="62.25" customHeight="1" x14ac:dyDescent="0.2">
      <c r="B34" s="20"/>
      <c r="C34" s="116"/>
      <c r="D34" s="73"/>
      <c r="E34" s="73"/>
      <c r="F34" s="119"/>
      <c r="G34" s="108"/>
      <c r="H34" s="112"/>
      <c r="I34" s="109"/>
      <c r="J34" s="64"/>
      <c r="K34" s="65"/>
      <c r="L34" s="65"/>
      <c r="M34" s="68"/>
      <c r="N34" s="4"/>
      <c r="O34" s="4"/>
    </row>
    <row r="35" spans="2:15" ht="62.25" customHeight="1" x14ac:dyDescent="0.2">
      <c r="B35" s="20"/>
      <c r="C35" s="116"/>
      <c r="D35" s="73"/>
      <c r="E35" s="73"/>
      <c r="F35" s="119"/>
      <c r="G35" s="108"/>
      <c r="H35" s="112"/>
      <c r="I35" s="109"/>
      <c r="J35" s="64"/>
      <c r="K35" s="65"/>
      <c r="L35" s="65"/>
      <c r="M35" s="68"/>
      <c r="N35" s="4"/>
      <c r="O35" s="4"/>
    </row>
    <row r="36" spans="2:15" ht="62.25" customHeight="1" x14ac:dyDescent="0.2">
      <c r="B36" s="20"/>
      <c r="C36" s="116"/>
      <c r="D36" s="73"/>
      <c r="E36" s="73"/>
      <c r="F36" s="119"/>
      <c r="G36" s="108"/>
      <c r="H36" s="112"/>
      <c r="I36" s="109"/>
      <c r="J36" s="64"/>
      <c r="K36" s="65"/>
      <c r="L36" s="65"/>
      <c r="M36" s="68"/>
      <c r="N36" s="4"/>
      <c r="O36" s="4"/>
    </row>
    <row r="37" spans="2:15" ht="62.25" customHeight="1" x14ac:dyDescent="0.2">
      <c r="B37" s="20"/>
      <c r="C37" s="116"/>
      <c r="D37" s="73"/>
      <c r="E37" s="73"/>
      <c r="F37" s="119"/>
      <c r="G37" s="108"/>
      <c r="H37" s="112"/>
      <c r="I37" s="109"/>
      <c r="J37" s="64"/>
      <c r="K37" s="65"/>
      <c r="L37" s="65"/>
      <c r="M37" s="68"/>
      <c r="N37" s="4"/>
      <c r="O37" s="4"/>
    </row>
    <row r="38" spans="2:15" ht="62.25" customHeight="1" x14ac:dyDescent="0.2">
      <c r="B38" s="20"/>
      <c r="C38" s="116"/>
      <c r="D38" s="73"/>
      <c r="E38" s="73"/>
      <c r="F38" s="119"/>
      <c r="G38" s="108"/>
      <c r="H38" s="112"/>
      <c r="I38" s="109"/>
      <c r="J38" s="64"/>
      <c r="K38" s="65"/>
      <c r="L38" s="65"/>
      <c r="M38" s="68"/>
      <c r="N38" s="4"/>
      <c r="O38" s="4"/>
    </row>
    <row r="39" spans="2:15" ht="62.25" customHeight="1" x14ac:dyDescent="0.2">
      <c r="B39" s="20"/>
      <c r="C39" s="116"/>
      <c r="D39" s="73"/>
      <c r="E39" s="73"/>
      <c r="F39" s="119"/>
      <c r="G39" s="108"/>
      <c r="H39" s="112"/>
      <c r="I39" s="109"/>
      <c r="J39" s="64"/>
      <c r="K39" s="65"/>
      <c r="L39" s="65"/>
      <c r="M39" s="68"/>
      <c r="N39" s="4"/>
      <c r="O39" s="4"/>
    </row>
    <row r="40" spans="2:15" ht="62.25" customHeight="1" x14ac:dyDescent="0.2">
      <c r="B40" s="20"/>
      <c r="C40" s="116"/>
      <c r="D40" s="73"/>
      <c r="E40" s="73"/>
      <c r="F40" s="119"/>
      <c r="G40" s="109"/>
      <c r="H40" s="112"/>
      <c r="I40" s="109"/>
      <c r="J40" s="64"/>
      <c r="K40" s="65"/>
      <c r="L40" s="68"/>
      <c r="M40" s="68"/>
      <c r="N40" s="4"/>
      <c r="O40" s="4"/>
    </row>
    <row r="41" spans="2:15" ht="62.25" customHeight="1" thickBot="1" x14ac:dyDescent="0.25">
      <c r="B41" s="21"/>
      <c r="C41" s="117"/>
      <c r="D41" s="74"/>
      <c r="E41" s="74"/>
      <c r="F41" s="120"/>
      <c r="G41" s="110"/>
      <c r="H41" s="114"/>
      <c r="I41" s="110"/>
      <c r="J41" s="66"/>
      <c r="K41" s="67"/>
      <c r="L41" s="67"/>
      <c r="M41" s="70"/>
      <c r="N41" s="3"/>
      <c r="O41" s="3"/>
    </row>
    <row r="42" spans="2:15" ht="39" customHeight="1" x14ac:dyDescent="0.2">
      <c r="B42" s="130" t="s">
        <v>7</v>
      </c>
      <c r="C42" s="130"/>
      <c r="D42" s="131"/>
      <c r="E42" s="131"/>
      <c r="F42" s="130"/>
      <c r="G42" s="130"/>
      <c r="H42" s="131"/>
      <c r="I42" s="130"/>
      <c r="J42" s="130"/>
      <c r="K42" s="130"/>
      <c r="L42" s="130"/>
      <c r="M42" s="130"/>
      <c r="N42" s="130"/>
      <c r="O42" s="130"/>
    </row>
    <row r="49" spans="4:17" ht="69.75" customHeight="1" x14ac:dyDescent="0.2"/>
    <row r="50" spans="4:17" s="63" customFormat="1" ht="42" customHeight="1" x14ac:dyDescent="0.2">
      <c r="D50" s="39"/>
      <c r="E50" s="39"/>
      <c r="F50" s="39"/>
      <c r="J50" s="39"/>
      <c r="K50" s="39"/>
      <c r="L50" s="39"/>
      <c r="M50" s="39"/>
      <c r="N50" s="39"/>
      <c r="O50" s="39"/>
    </row>
    <row r="51" spans="4:17" s="63" customFormat="1" ht="28.5" customHeight="1" x14ac:dyDescent="0.2">
      <c r="D51" s="39"/>
      <c r="E51" s="39"/>
      <c r="F51" s="39"/>
      <c r="J51" s="39"/>
      <c r="K51" s="39"/>
      <c r="L51" s="39"/>
      <c r="M51" s="39"/>
      <c r="N51" s="39"/>
      <c r="O51" s="39"/>
    </row>
    <row r="52" spans="4:17" s="63" customFormat="1" ht="38.25" customHeight="1" x14ac:dyDescent="0.2">
      <c r="D52" s="39"/>
      <c r="E52" s="39"/>
      <c r="F52" s="39"/>
      <c r="J52" s="39"/>
      <c r="K52" s="39"/>
      <c r="L52" s="39"/>
      <c r="M52" s="39"/>
      <c r="N52" s="39"/>
      <c r="O52" s="39"/>
    </row>
    <row r="53" spans="4:17" s="63" customFormat="1" ht="53.25" customHeight="1" x14ac:dyDescent="0.2">
      <c r="D53" s="39"/>
      <c r="E53" s="39"/>
      <c r="F53" s="39"/>
      <c r="J53" s="39"/>
      <c r="K53" s="39"/>
      <c r="L53" s="39"/>
      <c r="M53" s="39"/>
      <c r="N53" s="39"/>
      <c r="O53" s="39"/>
    </row>
    <row r="54" spans="4:17" s="63" customFormat="1" ht="30.75" customHeight="1" x14ac:dyDescent="0.2">
      <c r="D54" s="39"/>
      <c r="E54" s="39"/>
      <c r="F54" s="39"/>
      <c r="J54" s="39"/>
      <c r="K54" s="39"/>
      <c r="L54" s="39"/>
      <c r="M54" s="39"/>
      <c r="N54" s="39"/>
      <c r="O54" s="39"/>
    </row>
    <row r="55" spans="4:17" s="63" customFormat="1" ht="36" customHeight="1" x14ac:dyDescent="0.2">
      <c r="D55" s="39"/>
      <c r="E55" s="39"/>
      <c r="F55" s="39"/>
      <c r="J55" s="39"/>
      <c r="K55" s="39"/>
      <c r="L55" s="39"/>
      <c r="M55" s="39"/>
      <c r="N55" s="39"/>
      <c r="O55" s="39"/>
    </row>
    <row r="56" spans="4:17" s="63" customFormat="1" ht="38.25" customHeight="1" x14ac:dyDescent="0.2">
      <c r="D56" s="39"/>
      <c r="E56" s="39"/>
      <c r="F56" s="39"/>
      <c r="J56" s="39"/>
      <c r="K56" s="39"/>
      <c r="L56" s="39"/>
      <c r="M56" s="39"/>
      <c r="N56" s="39"/>
      <c r="O56" s="39"/>
    </row>
    <row r="57" spans="4:17" s="63" customFormat="1" ht="43.5" customHeight="1" x14ac:dyDescent="0.2">
      <c r="D57" s="39"/>
      <c r="E57" s="39"/>
      <c r="F57" s="39"/>
      <c r="J57" s="39"/>
      <c r="K57" s="39"/>
      <c r="L57" s="39"/>
      <c r="M57" s="39"/>
      <c r="N57" s="39"/>
      <c r="O57" s="39"/>
    </row>
    <row r="58" spans="4:17" s="63" customFormat="1" ht="37.5" customHeight="1" x14ac:dyDescent="0.2">
      <c r="D58" s="39"/>
      <c r="E58" s="39"/>
      <c r="F58" s="39"/>
      <c r="J58" s="39"/>
      <c r="K58" s="39"/>
      <c r="L58" s="39"/>
      <c r="M58" s="39"/>
      <c r="N58" s="39"/>
      <c r="O58" s="39"/>
    </row>
    <row r="59" spans="4:17" s="63" customFormat="1" ht="52.5" customHeight="1" x14ac:dyDescent="0.2">
      <c r="D59" s="39"/>
      <c r="E59" s="39"/>
      <c r="F59" s="39"/>
      <c r="J59" s="39"/>
      <c r="K59" s="39"/>
      <c r="L59" s="39"/>
      <c r="M59" s="39"/>
      <c r="N59" s="39"/>
      <c r="O59" s="39"/>
    </row>
    <row r="60" spans="4:17" s="63" customFormat="1" ht="43.5" customHeight="1" x14ac:dyDescent="0.2">
      <c r="D60" s="39"/>
      <c r="E60" s="39"/>
      <c r="F60" s="39"/>
      <c r="J60" s="39"/>
      <c r="K60" s="39"/>
      <c r="L60" s="39"/>
      <c r="M60" s="39"/>
      <c r="N60" s="39"/>
      <c r="O60" s="39"/>
    </row>
    <row r="61" spans="4:17" s="63" customFormat="1" ht="33.75" customHeight="1" x14ac:dyDescent="0.2">
      <c r="D61" s="39"/>
      <c r="E61" s="39"/>
      <c r="F61" s="39"/>
      <c r="J61" s="39"/>
      <c r="K61" s="39"/>
      <c r="L61" s="39"/>
      <c r="M61" s="39"/>
      <c r="N61" s="39"/>
      <c r="O61" s="39"/>
      <c r="Q61" s="75" t="s">
        <v>12</v>
      </c>
    </row>
    <row r="62" spans="4:17" s="63" customFormat="1" ht="21" customHeight="1" x14ac:dyDescent="0.2">
      <c r="D62" s="39"/>
      <c r="E62" s="39"/>
      <c r="F62" s="39"/>
      <c r="J62" s="39"/>
      <c r="K62" s="39"/>
      <c r="L62" s="39"/>
      <c r="M62" s="39"/>
      <c r="N62" s="39"/>
      <c r="O62" s="39"/>
      <c r="Q62" s="75" t="s">
        <v>13</v>
      </c>
    </row>
    <row r="63" spans="4:17" s="63" customFormat="1" ht="19.5" customHeight="1" x14ac:dyDescent="0.2">
      <c r="D63" s="39"/>
      <c r="E63" s="39"/>
      <c r="F63" s="39"/>
      <c r="J63" s="39"/>
      <c r="K63" s="39"/>
      <c r="L63" s="39"/>
      <c r="M63" s="39"/>
      <c r="N63" s="39"/>
      <c r="O63" s="39"/>
      <c r="Q63" s="75" t="s">
        <v>14</v>
      </c>
    </row>
    <row r="64" spans="4:17" s="63" customFormat="1" ht="37.5" customHeight="1" x14ac:dyDescent="0.2">
      <c r="D64" s="39"/>
      <c r="E64" s="39"/>
      <c r="F64" s="39"/>
      <c r="J64" s="39"/>
      <c r="K64" s="39"/>
      <c r="L64" s="39"/>
      <c r="M64" s="39"/>
      <c r="N64" s="39"/>
      <c r="O64" s="39"/>
      <c r="Q64" s="75" t="s">
        <v>15</v>
      </c>
    </row>
    <row r="65" spans="4:17" s="63" customFormat="1" ht="70.5" customHeight="1" x14ac:dyDescent="0.2">
      <c r="D65" s="39"/>
      <c r="E65" s="39"/>
      <c r="F65" s="39"/>
      <c r="J65" s="39"/>
      <c r="K65" s="39"/>
      <c r="L65" s="39"/>
      <c r="M65" s="39"/>
      <c r="N65" s="39"/>
      <c r="O65" s="39"/>
      <c r="Q65" s="75" t="s">
        <v>16</v>
      </c>
    </row>
    <row r="66" spans="4:17" ht="44.25" x14ac:dyDescent="0.2">
      <c r="Q66" s="75" t="s">
        <v>17</v>
      </c>
    </row>
    <row r="67" spans="4:17" ht="44.25" x14ac:dyDescent="0.2">
      <c r="Q67" s="75" t="s">
        <v>18</v>
      </c>
    </row>
    <row r="68" spans="4:17" ht="44.25" x14ac:dyDescent="0.2">
      <c r="Q68" s="75" t="s">
        <v>19</v>
      </c>
    </row>
    <row r="69" spans="4:17" ht="44.25" x14ac:dyDescent="0.2">
      <c r="Q69" s="75" t="s">
        <v>20</v>
      </c>
    </row>
    <row r="70" spans="4:17" ht="44.25" x14ac:dyDescent="0.2">
      <c r="Q70" s="75" t="s">
        <v>21</v>
      </c>
    </row>
    <row r="71" spans="4:17" ht="44.25" x14ac:dyDescent="0.2">
      <c r="Q71" s="75" t="s">
        <v>22</v>
      </c>
    </row>
    <row r="72" spans="4:17" ht="44.25" x14ac:dyDescent="0.2">
      <c r="Q72" s="75" t="s">
        <v>23</v>
      </c>
    </row>
    <row r="73" spans="4:17" ht="44.25" x14ac:dyDescent="0.2">
      <c r="Q73" s="75" t="s">
        <v>24</v>
      </c>
    </row>
    <row r="74" spans="4:17" ht="44.25" x14ac:dyDescent="0.2">
      <c r="Q74" s="75" t="s">
        <v>25</v>
      </c>
    </row>
    <row r="75" spans="4:17" ht="44.25" x14ac:dyDescent="0.2">
      <c r="Q75" s="75" t="s">
        <v>26</v>
      </c>
    </row>
    <row r="76" spans="4:17" ht="44.25" x14ac:dyDescent="0.2">
      <c r="Q76" s="76" t="s">
        <v>27</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11">
    <filterColumn colId="4" showButton="0"/>
    <filterColumn colId="12" showButton="0"/>
  </autoFilter>
  <mergeCells count="20">
    <mergeCell ref="F10:G1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s>
  <dataValidations xWindow="1170" yWindow="650" count="7">
    <dataValidation allowBlank="1" showInputMessage="1" showErrorMessage="1" prompt="Realice la descripción de la No Conformidad, Hallazgo u Oportunidad de Mejora. " sqref="G12:G41"/>
    <dataValidation allowBlank="1" showInputMessage="1" showErrorMessage="1" prompt="El indicador definido debe medir el avance en el cumplimiento de la acción  de mejora" sqref="K12:K16 K18:K41"/>
    <dataValidation allowBlank="1" showInputMessage="1" showErrorMessage="1" prompt="Registre los recursos Humanos, tecnológicos, físicos y financieros que se requieren para ejecutar la acción de mejora." sqref="M12:M41"/>
    <dataValidation type="list" allowBlank="1" showInputMessage="1" showErrorMessage="1" prompt="Seleccione de la lista desplegable según corresponda: INTERNA o EXTERNA" sqref="D12:D41">
      <formula1>TIPO</formula1>
    </dataValidation>
    <dataValidation type="list" allowBlank="1" showInputMessage="1" showErrorMessage="1" prompt="Seleccione de la lista desplegable la fuente especifica" sqref="E12:E41">
      <formula1>INDIRECT(D12)</formula1>
    </dataValidation>
    <dataValidation allowBlank="1" showInputMessage="1" showErrorMessage="1" prompt="Regitre en este campo la(s) causa(s) y/o beneficios identificados despues de haber efectuado el análisis correspondiente." sqref="H12:H41"/>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6 J18:J41 K17"/>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xWindow="1170" yWindow="650" count="2">
        <x14:dataValidation type="list" allowBlank="1" showInputMessage="1" showErrorMessage="1">
          <x14:formula1>
            <xm:f>Listas!$A$4:$A$19</xm:f>
          </x14:formula1>
          <xm:sqref>C12:C41</xm:sqref>
        </x14:dataValidation>
        <x14:dataValidation type="list" allowBlank="1" showInputMessage="1" showErrorMessage="1">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77"/>
  <sheetViews>
    <sheetView showGridLines="0" topLeftCell="A21" zoomScale="85" zoomScaleNormal="85" workbookViewId="0">
      <selection activeCell="C17" sqref="C17"/>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32" customWidth="1"/>
    <col min="12" max="12" width="13.85546875" style="36" bestFit="1" customWidth="1"/>
    <col min="13" max="13" width="29.140625" style="1" customWidth="1"/>
    <col min="14" max="15" width="9" style="32" customWidth="1"/>
    <col min="16" max="16" width="13.85546875" style="36" bestFit="1" customWidth="1"/>
    <col min="17" max="17" width="24.7109375" style="1" customWidth="1"/>
    <col min="18" max="19" width="9" style="32" customWidth="1"/>
    <col min="20" max="20" width="13.85546875" style="36" bestFit="1" customWidth="1"/>
    <col min="21" max="21" width="24.7109375" style="1" customWidth="1"/>
    <col min="22" max="23" width="9" style="32" customWidth="1"/>
    <col min="24" max="24" width="13.85546875" style="36"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75"/>
      <c r="C2" s="176"/>
      <c r="D2" s="143" t="s">
        <v>32</v>
      </c>
      <c r="E2" s="144"/>
      <c r="F2" s="144"/>
      <c r="G2" s="144"/>
      <c r="H2" s="144"/>
      <c r="I2" s="144"/>
      <c r="J2" s="144"/>
      <c r="K2" s="144"/>
      <c r="L2" s="144"/>
      <c r="M2" s="144"/>
      <c r="N2" s="144"/>
      <c r="O2" s="144"/>
      <c r="P2" s="144"/>
      <c r="Q2" s="144"/>
      <c r="R2" s="144"/>
      <c r="S2" s="144"/>
      <c r="T2" s="144"/>
      <c r="U2" s="144"/>
      <c r="V2" s="144"/>
      <c r="W2" s="144"/>
      <c r="X2" s="144"/>
      <c r="Y2" s="167" t="s">
        <v>72</v>
      </c>
      <c r="Z2" s="168"/>
    </row>
    <row r="3" spans="2:26" ht="15.75" customHeight="1" x14ac:dyDescent="0.25">
      <c r="B3" s="177"/>
      <c r="C3" s="178"/>
      <c r="D3" s="146"/>
      <c r="E3" s="147"/>
      <c r="F3" s="147"/>
      <c r="G3" s="147"/>
      <c r="H3" s="147"/>
      <c r="I3" s="147"/>
      <c r="J3" s="147"/>
      <c r="K3" s="147"/>
      <c r="L3" s="147"/>
      <c r="M3" s="147"/>
      <c r="N3" s="147"/>
      <c r="O3" s="147"/>
      <c r="P3" s="147"/>
      <c r="Q3" s="147"/>
      <c r="R3" s="147"/>
      <c r="S3" s="147"/>
      <c r="T3" s="147"/>
      <c r="U3" s="147"/>
      <c r="V3" s="147"/>
      <c r="W3" s="147"/>
      <c r="X3" s="147"/>
      <c r="Y3" s="17" t="s">
        <v>28</v>
      </c>
      <c r="Z3" s="11" t="s">
        <v>29</v>
      </c>
    </row>
    <row r="4" spans="2:26" ht="15.75" customHeight="1" x14ac:dyDescent="0.2">
      <c r="B4" s="177"/>
      <c r="C4" s="178"/>
      <c r="D4" s="146"/>
      <c r="E4" s="147"/>
      <c r="F4" s="147"/>
      <c r="G4" s="147"/>
      <c r="H4" s="147"/>
      <c r="I4" s="147"/>
      <c r="J4" s="147"/>
      <c r="K4" s="147"/>
      <c r="L4" s="147"/>
      <c r="M4" s="147"/>
      <c r="N4" s="147"/>
      <c r="O4" s="147"/>
      <c r="P4" s="147"/>
      <c r="Q4" s="147"/>
      <c r="R4" s="147"/>
      <c r="S4" s="147"/>
      <c r="T4" s="147"/>
      <c r="U4" s="147"/>
      <c r="V4" s="147"/>
      <c r="W4" s="147"/>
      <c r="X4" s="147"/>
      <c r="Y4" s="18">
        <v>4</v>
      </c>
      <c r="Z4" s="12" t="s">
        <v>48</v>
      </c>
    </row>
    <row r="5" spans="2:26" ht="15.75" customHeight="1" x14ac:dyDescent="0.25">
      <c r="B5" s="177"/>
      <c r="C5" s="178"/>
      <c r="D5" s="146"/>
      <c r="E5" s="147"/>
      <c r="F5" s="147"/>
      <c r="G5" s="147"/>
      <c r="H5" s="147"/>
      <c r="I5" s="147"/>
      <c r="J5" s="147"/>
      <c r="K5" s="147"/>
      <c r="L5" s="147"/>
      <c r="M5" s="147"/>
      <c r="N5" s="147"/>
      <c r="O5" s="147"/>
      <c r="P5" s="147"/>
      <c r="Q5" s="147"/>
      <c r="R5" s="147"/>
      <c r="S5" s="147"/>
      <c r="T5" s="147"/>
      <c r="U5" s="147"/>
      <c r="V5" s="147"/>
      <c r="W5" s="147"/>
      <c r="X5" s="147"/>
      <c r="Y5" s="27" t="s">
        <v>30</v>
      </c>
      <c r="Z5" s="28"/>
    </row>
    <row r="6" spans="2:26" ht="15.75" customHeight="1" thickBot="1" x14ac:dyDescent="0.25">
      <c r="B6" s="179"/>
      <c r="C6" s="180"/>
      <c r="D6" s="149"/>
      <c r="E6" s="150"/>
      <c r="F6" s="150"/>
      <c r="G6" s="150"/>
      <c r="H6" s="150"/>
      <c r="I6" s="150"/>
      <c r="J6" s="150"/>
      <c r="K6" s="150"/>
      <c r="L6" s="150"/>
      <c r="M6" s="150"/>
      <c r="N6" s="150"/>
      <c r="O6" s="150"/>
      <c r="P6" s="150"/>
      <c r="Q6" s="150"/>
      <c r="R6" s="150"/>
      <c r="S6" s="150"/>
      <c r="T6" s="150"/>
      <c r="U6" s="150"/>
      <c r="V6" s="150"/>
      <c r="W6" s="150"/>
      <c r="X6" s="150"/>
      <c r="Y6" s="29">
        <v>43740</v>
      </c>
      <c r="Z6" s="30"/>
    </row>
    <row r="7" spans="2:26" ht="7.5" customHeight="1" thickBot="1" x14ac:dyDescent="0.45">
      <c r="B7" s="54"/>
      <c r="C7" s="9"/>
      <c r="D7" s="9"/>
      <c r="E7" s="10"/>
      <c r="F7" s="10"/>
      <c r="G7" s="10"/>
      <c r="H7" s="10"/>
      <c r="I7" s="10"/>
      <c r="J7" s="10"/>
      <c r="K7" s="10"/>
      <c r="L7" s="10"/>
      <c r="M7" s="10"/>
      <c r="N7" s="10"/>
      <c r="O7" s="10"/>
      <c r="P7" s="10"/>
      <c r="Q7" s="10"/>
      <c r="R7" s="10"/>
      <c r="S7" s="10"/>
      <c r="T7" s="10"/>
      <c r="U7" s="10"/>
      <c r="V7" s="10"/>
      <c r="W7" s="10"/>
      <c r="X7" s="10"/>
      <c r="Y7" s="10"/>
      <c r="Z7" s="55"/>
    </row>
    <row r="8" spans="2:26" ht="48.75" customHeight="1" thickBot="1" x14ac:dyDescent="0.25">
      <c r="B8" s="169" t="s">
        <v>57</v>
      </c>
      <c r="C8" s="170"/>
      <c r="D8" s="170"/>
      <c r="E8" s="170"/>
      <c r="F8" s="170"/>
      <c r="G8" s="170"/>
      <c r="H8" s="170"/>
      <c r="I8" s="170"/>
      <c r="J8" s="170"/>
      <c r="K8" s="170"/>
      <c r="L8" s="170"/>
      <c r="M8" s="170"/>
      <c r="N8" s="170"/>
      <c r="O8" s="170"/>
      <c r="P8" s="170"/>
      <c r="Q8" s="170"/>
      <c r="R8" s="170"/>
      <c r="S8" s="170"/>
      <c r="T8" s="170"/>
      <c r="U8" s="170"/>
      <c r="V8" s="170"/>
      <c r="W8" s="170"/>
      <c r="X8" s="170"/>
      <c r="Y8" s="170"/>
      <c r="Z8" s="171"/>
    </row>
    <row r="9" spans="2:26" ht="48.75" customHeight="1" thickBot="1" x14ac:dyDescent="0.25">
      <c r="B9" s="172" t="s">
        <v>56</v>
      </c>
      <c r="C9" s="173"/>
      <c r="D9" s="173"/>
      <c r="E9" s="173"/>
      <c r="F9" s="173"/>
      <c r="G9" s="173"/>
      <c r="H9" s="173"/>
      <c r="I9" s="173"/>
      <c r="J9" s="173"/>
      <c r="K9" s="173"/>
      <c r="L9" s="173"/>
      <c r="M9" s="173"/>
      <c r="N9" s="173"/>
      <c r="O9" s="173"/>
      <c r="P9" s="173"/>
      <c r="Q9" s="173"/>
      <c r="R9" s="173"/>
      <c r="S9" s="173"/>
      <c r="T9" s="173"/>
      <c r="U9" s="173"/>
      <c r="V9" s="173"/>
      <c r="W9" s="173"/>
      <c r="X9" s="173"/>
      <c r="Y9" s="173"/>
      <c r="Z9" s="174"/>
    </row>
    <row r="10" spans="2:26" ht="20.25" customHeight="1" thickBot="1" x14ac:dyDescent="0.25">
      <c r="B10" s="161" t="s">
        <v>5</v>
      </c>
      <c r="C10" s="25"/>
      <c r="D10" s="185" t="s">
        <v>53</v>
      </c>
      <c r="E10" s="186"/>
      <c r="F10" s="25"/>
      <c r="G10" s="25"/>
      <c r="H10" s="184" t="s">
        <v>3</v>
      </c>
      <c r="I10" s="184"/>
      <c r="J10" s="182" t="s">
        <v>6</v>
      </c>
      <c r="K10" s="182"/>
      <c r="L10" s="182"/>
      <c r="M10" s="182"/>
      <c r="N10" s="182" t="s">
        <v>8</v>
      </c>
      <c r="O10" s="182"/>
      <c r="P10" s="182"/>
      <c r="Q10" s="182"/>
      <c r="R10" s="182" t="s">
        <v>9</v>
      </c>
      <c r="S10" s="182"/>
      <c r="T10" s="182"/>
      <c r="U10" s="182"/>
      <c r="V10" s="41"/>
      <c r="W10" s="41"/>
      <c r="X10" s="182" t="s">
        <v>10</v>
      </c>
      <c r="Y10" s="182"/>
      <c r="Z10" s="44"/>
    </row>
    <row r="11" spans="2:26" ht="37.5" customHeight="1" thickBot="1" x14ac:dyDescent="0.25">
      <c r="B11" s="163"/>
      <c r="C11" s="31"/>
      <c r="D11" s="187"/>
      <c r="E11" s="188"/>
      <c r="F11" s="31"/>
      <c r="G11" s="31"/>
      <c r="H11" s="184"/>
      <c r="I11" s="184"/>
      <c r="J11" s="183" t="s">
        <v>74</v>
      </c>
      <c r="K11" s="183"/>
      <c r="L11" s="183"/>
      <c r="M11" s="42"/>
      <c r="N11" s="183" t="s">
        <v>74</v>
      </c>
      <c r="O11" s="183"/>
      <c r="P11" s="183"/>
      <c r="Q11" s="42"/>
      <c r="R11" s="183" t="s">
        <v>74</v>
      </c>
      <c r="S11" s="183"/>
      <c r="T11" s="183"/>
      <c r="U11" s="42"/>
      <c r="V11" s="183" t="s">
        <v>74</v>
      </c>
      <c r="W11" s="183"/>
      <c r="X11" s="183"/>
      <c r="Y11" s="42"/>
      <c r="Z11" s="45"/>
    </row>
    <row r="12" spans="2:26" ht="40.5" customHeight="1" thickBot="1" x14ac:dyDescent="0.25">
      <c r="B12" s="162"/>
      <c r="C12" s="26" t="s">
        <v>31</v>
      </c>
      <c r="D12" s="47" t="s">
        <v>39</v>
      </c>
      <c r="E12" s="47" t="s">
        <v>54</v>
      </c>
      <c r="F12" s="31" t="s">
        <v>73</v>
      </c>
      <c r="G12" s="31" t="s">
        <v>45</v>
      </c>
      <c r="H12" s="48" t="s">
        <v>2</v>
      </c>
      <c r="I12" s="49" t="s">
        <v>46</v>
      </c>
      <c r="J12" s="49" t="s">
        <v>59</v>
      </c>
      <c r="K12" s="49" t="s">
        <v>58</v>
      </c>
      <c r="L12" s="49" t="s">
        <v>60</v>
      </c>
      <c r="M12" s="43" t="s">
        <v>49</v>
      </c>
      <c r="N12" s="49" t="s">
        <v>59</v>
      </c>
      <c r="O12" s="49" t="s">
        <v>58</v>
      </c>
      <c r="P12" s="49" t="s">
        <v>60</v>
      </c>
      <c r="Q12" s="43" t="s">
        <v>49</v>
      </c>
      <c r="R12" s="49" t="s">
        <v>59</v>
      </c>
      <c r="S12" s="49" t="s">
        <v>58</v>
      </c>
      <c r="T12" s="49" t="s">
        <v>60</v>
      </c>
      <c r="U12" s="43" t="s">
        <v>49</v>
      </c>
      <c r="V12" s="49" t="s">
        <v>59</v>
      </c>
      <c r="W12" s="49" t="s">
        <v>58</v>
      </c>
      <c r="X12" s="49" t="s">
        <v>60</v>
      </c>
      <c r="Y12" s="43" t="s">
        <v>49</v>
      </c>
      <c r="Z12" s="46" t="s">
        <v>0</v>
      </c>
    </row>
    <row r="13" spans="2:26" ht="39" customHeight="1" x14ac:dyDescent="0.2">
      <c r="B13" s="95">
        <f>'08-FR-25 (Pág. 1)'!B12</f>
        <v>1</v>
      </c>
      <c r="C13" s="96" t="str">
        <f>'08-FR-25 (Pág. 1)'!C12</f>
        <v>07- POTESTAD DISCIPLINARIA</v>
      </c>
      <c r="D13" s="121" t="str">
        <f>'08-FR-25 (Pág. 1)'!F12</f>
        <v>OPORTUNIDAD DE MEJORA</v>
      </c>
      <c r="E13" s="97" t="str">
        <f>'08-FR-25 (Pág. 1)'!G12</f>
        <v>5.2.1 Profundizar en la identificación de las partes interesadas del proceso en todos los integrantes de la gestión</v>
      </c>
      <c r="F13" s="98" t="str">
        <f>'08-FR-25 (Pág. 1)'!I12</f>
        <v>Socializar y capacitar a los funcionarios que hacen parte del proceso</v>
      </c>
      <c r="G13" s="100" t="str">
        <f>'08-FR-25 (Pág. 1)'!J12</f>
        <v>Caracterización del proceso socializado</v>
      </c>
      <c r="H13" s="99">
        <f>'08-FR-25 (Pág. 1)'!N12</f>
        <v>43678</v>
      </c>
      <c r="I13" s="99">
        <f>'08-FR-25 (Pág. 1)'!O12</f>
        <v>43798</v>
      </c>
      <c r="J13" s="100"/>
      <c r="K13" s="100"/>
      <c r="L13" s="101" t="str">
        <f>IF(J13="","",K13/J13)</f>
        <v/>
      </c>
      <c r="M13" s="102"/>
      <c r="N13" s="100"/>
      <c r="O13" s="100"/>
      <c r="P13" s="101" t="str">
        <f>IF(N13="","",O13/N13)</f>
        <v/>
      </c>
      <c r="Q13" s="102"/>
      <c r="R13" s="100">
        <v>33</v>
      </c>
      <c r="S13" s="100">
        <v>33</v>
      </c>
      <c r="T13" s="101">
        <f>IF(R13="","",S13/R13)</f>
        <v>1</v>
      </c>
      <c r="U13" s="102" t="s">
        <v>102</v>
      </c>
      <c r="V13" s="100">
        <v>67</v>
      </c>
      <c r="W13" s="100">
        <v>67</v>
      </c>
      <c r="X13" s="101">
        <f>IF(V13="","",W13/V13)</f>
        <v>1</v>
      </c>
      <c r="Y13" s="102"/>
      <c r="Z13" s="103"/>
    </row>
    <row r="14" spans="2:26" ht="71.25" customHeight="1" x14ac:dyDescent="0.2">
      <c r="B14" s="91">
        <f>'08-FR-25 (Pág. 1)'!B13</f>
        <v>2</v>
      </c>
      <c r="C14" s="92" t="str">
        <f>'08-FR-25 (Pág. 1)'!C13</f>
        <v>07- POTESTAD DISCIPLINARIA</v>
      </c>
      <c r="D14" s="78" t="str">
        <f>'08-FR-25 (Pág. 1)'!F13</f>
        <v>OPORTUNIDAD DE MEJORA</v>
      </c>
      <c r="E14" s="93" t="str">
        <f>'08-FR-25 (Pág. 1)'!G13</f>
        <v>5.2.2 Ajustar en el procedimiento la oportunidad en la que se haga uso o deba alimentarse la base de datos que contiene la información y trazabilidad de los expedientes en trámite, a cargo de las dependencias del eje disciplinario.</v>
      </c>
      <c r="F14" s="94" t="str">
        <f>'08-FR-25 (Pág. 1)'!I13</f>
        <v>Normalizar la guía de registro de base de datos ante la oficina de planeación.</v>
      </c>
      <c r="G14" s="78" t="str">
        <f>'08-FR-25 (Pág. 1)'!J13</f>
        <v xml:space="preserve">Una guía normalizada </v>
      </c>
      <c r="H14" s="77">
        <f>'08-FR-25 (Pág. 1)'!N13</f>
        <v>43745</v>
      </c>
      <c r="I14" s="77">
        <f>'08-FR-25 (Pág. 1)'!O13</f>
        <v>43798</v>
      </c>
      <c r="J14" s="78"/>
      <c r="K14" s="78"/>
      <c r="L14" s="79" t="str">
        <f t="shared" ref="L14:L42" si="0">IF(J14="","",K14/J14)</f>
        <v/>
      </c>
      <c r="M14" s="80"/>
      <c r="N14" s="78"/>
      <c r="O14" s="78"/>
      <c r="P14" s="79" t="str">
        <f t="shared" ref="P14:P42" si="1">IF(N14="","",O14/N14)</f>
        <v/>
      </c>
      <c r="Q14" s="80"/>
      <c r="R14" s="78"/>
      <c r="S14" s="78"/>
      <c r="T14" s="79" t="str">
        <f t="shared" ref="T14:T42" si="2">IF(R14="","",S14/R14)</f>
        <v/>
      </c>
      <c r="U14" s="80"/>
      <c r="V14" s="78">
        <v>100</v>
      </c>
      <c r="W14" s="78"/>
      <c r="X14" s="79">
        <f t="shared" ref="X14:X42" si="3">IF(V14="","",W14/V14)</f>
        <v>0</v>
      </c>
      <c r="Y14" s="80"/>
      <c r="Z14" s="81"/>
    </row>
    <row r="15" spans="2:26" ht="63" customHeight="1" x14ac:dyDescent="0.2">
      <c r="B15" s="82">
        <f>'08-FR-25 (Pág. 1)'!B14</f>
        <v>3</v>
      </c>
      <c r="C15" s="83" t="str">
        <f>'08-FR-25 (Pág. 1)'!C14</f>
        <v>07- POTESTAD DISCIPLINARIA</v>
      </c>
      <c r="D15" s="87" t="str">
        <f>'08-FR-25 (Pág. 1)'!F14</f>
        <v>OPORTUNIDAD DE MEJORA</v>
      </c>
      <c r="E15" s="84" t="str">
        <f>'08-FR-25 (Pág. 1)'!G14</f>
        <v>5.2.3 Promover la participación de los trabajadores en el COPASST, el Comité de Convivencia y Brigadistas</v>
      </c>
      <c r="F15" s="85" t="str">
        <f>'08-FR-25 (Pág. 1)'!I14</f>
        <v>Fomentar la participación en los comités y la brigada de emergencia a través de metodologías y herramientas que busquen sensibilizar a los funcionarios</v>
      </c>
      <c r="G15" s="87" t="str">
        <f>'08-FR-25 (Pág. 1)'!J14</f>
        <v>Comités y brigada de emergencia socializada</v>
      </c>
      <c r="H15" s="86">
        <f>'08-FR-25 (Pág. 1)'!N14</f>
        <v>43678</v>
      </c>
      <c r="I15" s="86">
        <f>'08-FR-25 (Pág. 1)'!O14</f>
        <v>43798</v>
      </c>
      <c r="J15" s="87"/>
      <c r="K15" s="87"/>
      <c r="L15" s="88" t="str">
        <f t="shared" si="0"/>
        <v/>
      </c>
      <c r="M15" s="89"/>
      <c r="N15" s="87"/>
      <c r="O15" s="87"/>
      <c r="P15" s="88" t="str">
        <f t="shared" si="1"/>
        <v/>
      </c>
      <c r="Q15" s="89"/>
      <c r="R15" s="87">
        <v>33</v>
      </c>
      <c r="S15" s="87">
        <v>33</v>
      </c>
      <c r="T15" s="88">
        <f t="shared" si="2"/>
        <v>1</v>
      </c>
      <c r="U15" s="89" t="s">
        <v>111</v>
      </c>
      <c r="V15" s="87">
        <v>67</v>
      </c>
      <c r="W15" s="87">
        <v>67</v>
      </c>
      <c r="X15" s="88">
        <f t="shared" si="3"/>
        <v>1</v>
      </c>
      <c r="Y15" s="89"/>
      <c r="Z15" s="90"/>
    </row>
    <row r="16" spans="2:26" ht="63.75" x14ac:dyDescent="0.2">
      <c r="B16" s="82">
        <f>'08-FR-25 (Pág. 1)'!B15</f>
        <v>4</v>
      </c>
      <c r="C16" s="83" t="str">
        <f>'08-FR-25 (Pág. 1)'!C15</f>
        <v>07- POTESTAD DISCIPLINARIA</v>
      </c>
      <c r="D16" s="87" t="str">
        <f>'08-FR-25 (Pág. 1)'!F15</f>
        <v>OPORTUNIDAD DE MEJORA</v>
      </c>
      <c r="E16" s="84" t="str">
        <f>'08-FR-25 (Pág. 1)'!G15</f>
        <v>5.2.4 Continuar fortaleciendo la comunicación con los diferentes procesos que interactúa, con el fin de valorar los riesgos del sistema conforme a los peligros identificados y la eficacia de los controles existentes.</v>
      </c>
      <c r="F16" s="85" t="str">
        <f>'08-FR-25 (Pág. 1)'!I15</f>
        <v>Reportar los riesgos del sistema identificados al proceso directamente responsable para su mitigación y/o eliminación</v>
      </c>
      <c r="G16" s="87" t="str">
        <f>'08-FR-25 (Pág. 1)'!J15</f>
        <v>Un riesgo reportado</v>
      </c>
      <c r="H16" s="86">
        <f>'08-FR-25 (Pág. 1)'!N15</f>
        <v>43731</v>
      </c>
      <c r="I16" s="86">
        <f>'08-FR-25 (Pág. 1)'!O15</f>
        <v>43798</v>
      </c>
      <c r="J16" s="87"/>
      <c r="K16" s="87"/>
      <c r="L16" s="88" t="str">
        <f t="shared" si="0"/>
        <v/>
      </c>
      <c r="M16" s="89"/>
      <c r="N16" s="87"/>
      <c r="O16" s="87"/>
      <c r="P16" s="88" t="str">
        <f t="shared" si="1"/>
        <v/>
      </c>
      <c r="Q16" s="89"/>
      <c r="R16" s="87">
        <v>75</v>
      </c>
      <c r="S16" s="87">
        <v>75</v>
      </c>
      <c r="T16" s="88">
        <f t="shared" si="2"/>
        <v>1</v>
      </c>
      <c r="U16" s="89"/>
      <c r="V16" s="87">
        <v>15</v>
      </c>
      <c r="W16" s="87">
        <v>15</v>
      </c>
      <c r="X16" s="88">
        <f t="shared" si="3"/>
        <v>1</v>
      </c>
      <c r="Y16" s="89"/>
      <c r="Z16" s="90"/>
    </row>
    <row r="17" spans="2:26" ht="114.75" x14ac:dyDescent="0.2">
      <c r="B17" s="82">
        <f>'08-FR-25 (Pág. 1)'!B16</f>
        <v>5</v>
      </c>
      <c r="C17" s="83" t="str">
        <f>'08-FR-25 (Pág. 1)'!C16</f>
        <v>07- POTESTAD DISCIPLINARIA</v>
      </c>
      <c r="D17" s="87" t="str">
        <f>'08-FR-25 (Pág. 1)'!F16</f>
        <v>OPORTUNIDAD DE MEJORA</v>
      </c>
      <c r="E17" s="84" t="str">
        <f>'08-FR-25 (Pág. 1)'!G16</f>
        <v>5.2.5 Gestionar ante el proceso que corresponda la prevención de riesgos con relación a la señalización de evacuación, ubicación de extintores de acuerdo a la demarcación determinada en los especios físicos, gabinetes contra incendios con sus correspondientes llaves a disposición ante un evento de emergencia, cintas antideslizantes en las escaleras y barandas de contención de las escaleras.</v>
      </c>
      <c r="F17" s="85" t="str">
        <f>'08-FR-25 (Pág. 1)'!I16</f>
        <v>Reportar los riesgos del sistema al proceso directamente responsable para su mitigación y/o eliminación</v>
      </c>
      <c r="G17" s="83" t="str">
        <f>'08-FR-25 (Pág. 1)'!J16</f>
        <v>Dos riesgos reportados conforme a inspección técnica por parte de la ARL</v>
      </c>
      <c r="H17" s="86">
        <f>'08-FR-25 (Pág. 1)'!N16</f>
        <v>43731</v>
      </c>
      <c r="I17" s="86">
        <f>'08-FR-25 (Pág. 1)'!O16</f>
        <v>43798</v>
      </c>
      <c r="J17" s="87"/>
      <c r="K17" s="87"/>
      <c r="L17" s="88" t="str">
        <f t="shared" si="0"/>
        <v/>
      </c>
      <c r="M17" s="89"/>
      <c r="N17" s="87"/>
      <c r="O17" s="87"/>
      <c r="P17" s="88" t="str">
        <f t="shared" si="1"/>
        <v/>
      </c>
      <c r="Q17" s="89"/>
      <c r="R17" s="87">
        <v>75</v>
      </c>
      <c r="S17" s="87">
        <v>75</v>
      </c>
      <c r="T17" s="88">
        <f t="shared" si="2"/>
        <v>1</v>
      </c>
      <c r="U17" s="89"/>
      <c r="V17" s="87">
        <v>15</v>
      </c>
      <c r="W17" s="87">
        <v>15</v>
      </c>
      <c r="X17" s="88">
        <f t="shared" si="3"/>
        <v>1</v>
      </c>
      <c r="Y17" s="89"/>
      <c r="Z17" s="90"/>
    </row>
    <row r="18" spans="2:26" ht="127.5" x14ac:dyDescent="0.2">
      <c r="B18" s="82">
        <f>'08-FR-25 (Pág. 1)'!B17</f>
        <v>6</v>
      </c>
      <c r="C18" s="83" t="str">
        <f>'08-FR-25 (Pág. 1)'!C17</f>
        <v>07- POTESTAD DISCIPLINARIA</v>
      </c>
      <c r="D18" s="87" t="str">
        <f>'08-FR-25 (Pág. 1)'!F17</f>
        <v>OPORTUNIDAD DE MEJORA</v>
      </c>
      <c r="E18" s="84" t="str">
        <f>'08-FR-25 (Pág. 1)'!G17</f>
        <v>5.2.6 Reiterar ante la Alta Dirección la necesidad de contar con personal idóneo y con una periodicidad mínima del total de la vigencia, en lo que corresponde a los contratistas adscritos al proceso, a efectos de evitar que se materialicen los riesgos de prescripción y/o caducidad por incumplimiento de términos, la afectación del ambiente laboral de la operación y el logro de la conformidad en los productos y servicios brindados.</v>
      </c>
      <c r="F18" s="85" t="str">
        <f>'08-FR-25 (Pág. 1)'!I17</f>
        <v>Realizar reunión con la Alta Dirección con el propósito de mitigar el riesgo (prorroga de contratos)</v>
      </c>
      <c r="G18" s="83" t="str">
        <f>'08-FR-25 (Pág. 1)'!K17</f>
        <v>#de contratistas con prorroga de contrato</v>
      </c>
      <c r="H18" s="86">
        <f>'08-FR-25 (Pág. 1)'!N17</f>
        <v>43739</v>
      </c>
      <c r="I18" s="86">
        <f>'08-FR-25 (Pág. 1)'!O17</f>
        <v>43798</v>
      </c>
      <c r="J18" s="87"/>
      <c r="K18" s="87"/>
      <c r="L18" s="88" t="str">
        <f t="shared" si="0"/>
        <v/>
      </c>
      <c r="M18" s="89"/>
      <c r="N18" s="87"/>
      <c r="O18" s="87"/>
      <c r="P18" s="88" t="str">
        <f t="shared" si="1"/>
        <v/>
      </c>
      <c r="Q18" s="89"/>
      <c r="R18" s="87"/>
      <c r="S18" s="87"/>
      <c r="T18" s="88" t="str">
        <f t="shared" si="2"/>
        <v/>
      </c>
      <c r="U18" s="89"/>
      <c r="V18" s="87">
        <v>100</v>
      </c>
      <c r="W18" s="87">
        <v>100</v>
      </c>
      <c r="X18" s="88">
        <f t="shared" si="3"/>
        <v>1</v>
      </c>
      <c r="Y18" s="89"/>
      <c r="Z18" s="90"/>
    </row>
    <row r="19" spans="2:26" ht="63.75" x14ac:dyDescent="0.2">
      <c r="B19" s="82">
        <f>'08-FR-25 (Pág. 1)'!B18</f>
        <v>7</v>
      </c>
      <c r="C19" s="83" t="str">
        <f>'08-FR-25 (Pág. 1)'!C18</f>
        <v>07- POTESTAD DISCIPLINARIA</v>
      </c>
      <c r="D19" s="87" t="str">
        <f>'08-FR-25 (Pág. 1)'!F18</f>
        <v>OPORTUNIDAD DE MEJORA</v>
      </c>
      <c r="E19" s="84" t="str">
        <f>'08-FR-25 (Pág. 1)'!G18</f>
        <v>5.2.7 Evaluar la inclusión del formato "Informe de apoyo técnico" que realiza la Dirección de Investigaciones Especiales, en razón a su permanente utilización e impacto probatorio dentro del proceso</v>
      </c>
      <c r="F19" s="85" t="str">
        <f>'08-FR-25 (Pág. 1)'!I18</f>
        <v xml:space="preserve">Realizar reunión la Dirección de Investigaciones Especiales con el propósito de evaluar la posibilidad de incluir y normalizar el formato de "Informe Apoyo Técnico". </v>
      </c>
      <c r="G19" s="83" t="str">
        <f>'08-FR-25 (Pág. 1)'!J18</f>
        <v>Una reunión con la Dirección de Investigaciones Especiales</v>
      </c>
      <c r="H19" s="86">
        <f>'08-FR-25 (Pág. 1)'!N18</f>
        <v>43739</v>
      </c>
      <c r="I19" s="86">
        <f>'08-FR-25 (Pág. 1)'!O18</f>
        <v>43798</v>
      </c>
      <c r="J19" s="87"/>
      <c r="K19" s="87"/>
      <c r="L19" s="88" t="str">
        <f t="shared" si="0"/>
        <v/>
      </c>
      <c r="M19" s="89"/>
      <c r="N19" s="87"/>
      <c r="O19" s="87"/>
      <c r="P19" s="88" t="str">
        <f t="shared" si="1"/>
        <v/>
      </c>
      <c r="Q19" s="89"/>
      <c r="R19" s="87"/>
      <c r="S19" s="87"/>
      <c r="T19" s="88" t="str">
        <f t="shared" si="2"/>
        <v/>
      </c>
      <c r="U19" s="89"/>
      <c r="V19" s="87">
        <v>100</v>
      </c>
      <c r="W19" s="87"/>
      <c r="X19" s="88">
        <f t="shared" si="3"/>
        <v>0</v>
      </c>
      <c r="Y19" s="89"/>
      <c r="Z19" s="90"/>
    </row>
    <row r="20" spans="2:26" ht="76.5" x14ac:dyDescent="0.2">
      <c r="B20" s="82">
        <f>'08-FR-25 (Pág. 1)'!B19</f>
        <v>8</v>
      </c>
      <c r="C20" s="83" t="str">
        <f>'08-FR-25 (Pág. 1)'!C19</f>
        <v>07- POTESTAD DISCIPLINARIA</v>
      </c>
      <c r="D20" s="87" t="str">
        <f>'08-FR-25 (Pág. 1)'!F19</f>
        <v>OPORTUNIDAD DE MEJORA</v>
      </c>
      <c r="E20" s="84" t="str">
        <f>'08-FR-25 (Pág. 1)'!G19</f>
        <v>5.2.8 Evaluar las cargas de trabajo de los integrantes del proceso, con el objeto de determinar si las condiciones actuales que oscilan entre 40 y 65 expedientes por abogado, permiten dar cumplimiento a los requisitos del SGC y del SG - SST</v>
      </c>
      <c r="F20" s="85" t="str">
        <f>'08-FR-25 (Pág. 1)'!I19</f>
        <v>Análizar informe técnico</v>
      </c>
      <c r="G20" s="83" t="str">
        <f>'08-FR-25 (Pág. 1)'!J19</f>
        <v>Un informe solicitado ( y socializado con base en el resultado)</v>
      </c>
      <c r="H20" s="86">
        <f>'08-FR-25 (Pág. 1)'!N19</f>
        <v>43739</v>
      </c>
      <c r="I20" s="86">
        <f>'08-FR-25 (Pág. 1)'!O19</f>
        <v>43830</v>
      </c>
      <c r="J20" s="87"/>
      <c r="K20" s="87"/>
      <c r="L20" s="88" t="str">
        <f t="shared" si="0"/>
        <v/>
      </c>
      <c r="M20" s="89"/>
      <c r="N20" s="87"/>
      <c r="O20" s="87"/>
      <c r="P20" s="88" t="str">
        <f t="shared" si="1"/>
        <v/>
      </c>
      <c r="Q20" s="89"/>
      <c r="R20" s="87"/>
      <c r="S20" s="87"/>
      <c r="T20" s="88" t="str">
        <f t="shared" si="2"/>
        <v/>
      </c>
      <c r="U20" s="89"/>
      <c r="V20" s="87">
        <v>100</v>
      </c>
      <c r="W20" s="87"/>
      <c r="X20" s="88">
        <f t="shared" si="3"/>
        <v>0</v>
      </c>
      <c r="Y20" s="89"/>
      <c r="Z20" s="90"/>
    </row>
    <row r="21" spans="2:26" ht="153" x14ac:dyDescent="0.2">
      <c r="B21" s="82">
        <f>'08-FR-25 (Pág. 1)'!B20</f>
        <v>9</v>
      </c>
      <c r="C21" s="83" t="str">
        <f>'08-FR-25 (Pág. 1)'!C20</f>
        <v>07- POTESTAD DISCIPLINARIA</v>
      </c>
      <c r="D21" s="87" t="str">
        <f>'08-FR-25 (Pág. 1)'!F20</f>
        <v>NO CONFORMIDAD</v>
      </c>
      <c r="E21" s="84" t="str">
        <f>'08-FR-25 (Pág. 1)'!G20</f>
        <v>Auditoria interna anterior No. 1: Una vez consultada la base de datos dispuesta por la P.D para las Coordinación del Eje Disciplinario para el registro y seguimiento de las actuaciones procesales surtidas  en los expedientes  que se tramitan en las delegadas que lo integran, se observa que algunos  superan los términos establecidos por la Ley 734 de 2002 y 1474 de 2011 para sus diferentes etapas, al igual que inactividades originadas por consecutivas comisiones sin evidenciar actuaciones entre dichos espacios.</v>
      </c>
      <c r="F21" s="85" t="str">
        <f>'08-FR-25 (Pág. 1)'!I20</f>
        <v xml:space="preserve">Mantener el 60% de los procesos priorizados e identificados sin moras e inactividades. </v>
      </c>
      <c r="G21" s="83" t="str">
        <f>'08-FR-25 (Pág. 1)'!J20</f>
        <v>Un informe por Delegada con cantidad de procesos próximos a vencer.</v>
      </c>
      <c r="H21" s="86">
        <f>'08-FR-25 (Pág. 1)'!N20</f>
        <v>43642</v>
      </c>
      <c r="I21" s="86">
        <f>'08-FR-25 (Pág. 1)'!O20</f>
        <v>43799</v>
      </c>
      <c r="J21" s="87"/>
      <c r="K21" s="87"/>
      <c r="L21" s="88" t="str">
        <f t="shared" si="0"/>
        <v/>
      </c>
      <c r="M21" s="89"/>
      <c r="N21" s="87"/>
      <c r="O21" s="87"/>
      <c r="P21" s="88" t="str">
        <f t="shared" si="1"/>
        <v/>
      </c>
      <c r="Q21" s="89"/>
      <c r="R21" s="87"/>
      <c r="S21" s="87"/>
      <c r="T21" s="88" t="str">
        <f t="shared" si="2"/>
        <v/>
      </c>
      <c r="U21" s="89"/>
      <c r="V21" s="87">
        <v>100</v>
      </c>
      <c r="W21" s="87"/>
      <c r="X21" s="88">
        <f t="shared" si="3"/>
        <v>0</v>
      </c>
      <c r="Y21" s="89"/>
      <c r="Z21" s="90"/>
    </row>
    <row r="22" spans="2:26" ht="38.25" x14ac:dyDescent="0.2">
      <c r="B22" s="82">
        <f>'08-FR-25 (Pág. 1)'!B21</f>
        <v>10</v>
      </c>
      <c r="C22" s="83" t="str">
        <f>'08-FR-25 (Pág. 1)'!C21</f>
        <v>07- POTESTAD DISCIPLINARIA</v>
      </c>
      <c r="D22" s="87" t="str">
        <f>'08-FR-25 (Pág. 1)'!F21</f>
        <v>OPORTUNIDAD DE MEJORA</v>
      </c>
      <c r="E22" s="84" t="str">
        <f>'08-FR-25 (Pág. 1)'!G21</f>
        <v>Auditoría interma No. 2: Completar el normograma con las nuevas resoluciones internas proferidas por la alta dirección.</v>
      </c>
      <c r="F22" s="85" t="str">
        <f>'08-FR-25 (Pág. 1)'!I21</f>
        <v>Visualizar la nueva resolución en la intranet</v>
      </c>
      <c r="G22" s="83" t="str">
        <f>'08-FR-25 (Pág. 1)'!J21</f>
        <v>Una solicitud realizada ante la Oficina de Planeación</v>
      </c>
      <c r="H22" s="86">
        <f>'08-FR-25 (Pág. 1)'!N21</f>
        <v>43642</v>
      </c>
      <c r="I22" s="86">
        <f>'08-FR-25 (Pág. 1)'!O21</f>
        <v>43799</v>
      </c>
      <c r="J22" s="87"/>
      <c r="K22" s="87"/>
      <c r="L22" s="88" t="str">
        <f t="shared" si="0"/>
        <v/>
      </c>
      <c r="M22" s="89"/>
      <c r="N22" s="87"/>
      <c r="O22" s="87"/>
      <c r="P22" s="88" t="str">
        <f t="shared" si="1"/>
        <v/>
      </c>
      <c r="Q22" s="89"/>
      <c r="R22" s="87"/>
      <c r="S22" s="87"/>
      <c r="T22" s="88" t="str">
        <f t="shared" si="2"/>
        <v/>
      </c>
      <c r="U22" s="89"/>
      <c r="V22" s="87">
        <v>100</v>
      </c>
      <c r="W22" s="87"/>
      <c r="X22" s="88">
        <f t="shared" si="3"/>
        <v>0</v>
      </c>
      <c r="Y22" s="89"/>
      <c r="Z22" s="90"/>
    </row>
    <row r="23" spans="2:26" ht="114.75" x14ac:dyDescent="0.2">
      <c r="B23" s="82">
        <f>'08-FR-25 (Pág. 1)'!B22</f>
        <v>11</v>
      </c>
      <c r="C23" s="83" t="str">
        <f>'08-FR-25 (Pág. 1)'!C22</f>
        <v>07- POTESTAD DISCIPLINARIA</v>
      </c>
      <c r="D23" s="87" t="str">
        <f>'08-FR-25 (Pág. 1)'!F22</f>
        <v>OPORTUNIDAD DE MEJORA</v>
      </c>
      <c r="E23" s="84" t="str">
        <f>'08-FR-25 (Pág. 1)'!G22</f>
        <v xml:space="preserve">Auditoría interna No. 3: Concentrar acciones en aquellas metas operativas que se encuentran por debajo del objetivo propuesto para la vigencia. * Realizar autoevaluación periódica a los procesos en curso, con el fin de impulsar aquellos que presenten moras, inactividades injustificadas y/o riesgo de prescripción, identificando en el cuadro control la causa de la misma y tomar los correctivos pertinentes.   </v>
      </c>
      <c r="F23" s="85" t="str">
        <f>'08-FR-25 (Pág. 1)'!I22</f>
        <v>Realizar reunión con los Delegados donde se reitere el seguimiento y control a los expedientes y el cumplimiento de las metas establecidas para el periodo.</v>
      </c>
      <c r="G23" s="83" t="str">
        <f>'08-FR-25 (Pág. 1)'!J22</f>
        <v>Una reunión con los Delegados</v>
      </c>
      <c r="H23" s="86">
        <f>'08-FR-25 (Pág. 1)'!N22</f>
        <v>43642</v>
      </c>
      <c r="I23" s="86">
        <f>'08-FR-25 (Pág. 1)'!O22</f>
        <v>43799</v>
      </c>
      <c r="J23" s="87"/>
      <c r="K23" s="87"/>
      <c r="L23" s="88" t="str">
        <f t="shared" si="0"/>
        <v/>
      </c>
      <c r="M23" s="89"/>
      <c r="N23" s="87"/>
      <c r="O23" s="87"/>
      <c r="P23" s="88" t="str">
        <f t="shared" si="1"/>
        <v/>
      </c>
      <c r="Q23" s="89"/>
      <c r="R23" s="87"/>
      <c r="S23" s="87"/>
      <c r="T23" s="88" t="str">
        <f t="shared" si="2"/>
        <v/>
      </c>
      <c r="U23" s="89"/>
      <c r="V23" s="87">
        <v>100</v>
      </c>
      <c r="W23" s="87"/>
      <c r="X23" s="88">
        <f t="shared" si="3"/>
        <v>0</v>
      </c>
      <c r="Y23" s="89"/>
      <c r="Z23" s="90"/>
    </row>
    <row r="24" spans="2:26" ht="89.25" x14ac:dyDescent="0.2">
      <c r="B24" s="82">
        <f>'08-FR-25 (Pág. 1)'!B23</f>
        <v>12</v>
      </c>
      <c r="C24" s="83" t="str">
        <f>'08-FR-25 (Pág. 1)'!C23</f>
        <v>07- POTESTAD DISCIPLINARIA</v>
      </c>
      <c r="D24" s="87" t="str">
        <f>'08-FR-25 (Pág. 1)'!F23</f>
        <v>OPORTUNIDAD DE MEJORA</v>
      </c>
      <c r="E24" s="84" t="str">
        <f>'08-FR-25 (Pág. 1)'!G23</f>
        <v>Auditoría anterior No.4: Reiterar directriz para que se omita la utilización de formatos obsoletos y/o de creación por delegada, como quiera que de la revisión efectuada a los expedientes tomados como muestra en las Delegadas auditadas, se observó actuaciones en formatos no codificados, sin logo y/o en versiones no actualizadas</v>
      </c>
      <c r="F24" s="85" t="str">
        <f>'08-FR-25 (Pág. 1)'!I23</f>
        <v>Implementar un control en la Secretaria Común para los expedientes que no lleguen con la providencia y/o  formato establecido o actualizado.</v>
      </c>
      <c r="G24" s="83" t="str">
        <f>'08-FR-25 (Pág. 1)'!J23</f>
        <v xml:space="preserve">Implementar control de expedientes </v>
      </c>
      <c r="H24" s="86">
        <f>'08-FR-25 (Pág. 1)'!N23</f>
        <v>43642</v>
      </c>
      <c r="I24" s="86">
        <f>'08-FR-25 (Pág. 1)'!O23</f>
        <v>43799</v>
      </c>
      <c r="J24" s="87"/>
      <c r="K24" s="87"/>
      <c r="L24" s="88" t="str">
        <f t="shared" si="0"/>
        <v/>
      </c>
      <c r="M24" s="89"/>
      <c r="N24" s="87"/>
      <c r="O24" s="87"/>
      <c r="P24" s="88" t="str">
        <f t="shared" si="1"/>
        <v/>
      </c>
      <c r="Q24" s="89"/>
      <c r="R24" s="87"/>
      <c r="S24" s="87"/>
      <c r="T24" s="88" t="str">
        <f t="shared" si="2"/>
        <v/>
      </c>
      <c r="U24" s="89"/>
      <c r="V24" s="87">
        <v>100</v>
      </c>
      <c r="W24" s="87"/>
      <c r="X24" s="88">
        <f t="shared" si="3"/>
        <v>0</v>
      </c>
      <c r="Y24" s="89"/>
      <c r="Z24" s="90"/>
    </row>
    <row r="25" spans="2:26" ht="97.5" customHeight="1" x14ac:dyDescent="0.2">
      <c r="B25" s="82">
        <f>'08-FR-25 (Pág. 1)'!B24</f>
        <v>13</v>
      </c>
      <c r="C25" s="83" t="str">
        <f>'08-FR-25 (Pág. 1)'!C24</f>
        <v>07- POTESTAD DISCIPLINARIA</v>
      </c>
      <c r="D25" s="87" t="str">
        <f>'08-FR-25 (Pág. 1)'!F24</f>
        <v>OPORTUNIDAD DE MEJORA</v>
      </c>
      <c r="E25" s="84" t="str">
        <f>'08-FR-25 (Pág. 1)'!G24</f>
        <v>Auditoría anterior No.5: Solicitar a la Alta Dirección que los contratos de apoyo a las Delegadas del eje Disciplinario sean suscritos por un año, debido a que el tiempo actualmente surtido para su prórroga afecta sustancialmente la gestión y dinámica procesal y/o o en su defecto quienes lleguen tengan los conocimientos idóneos para realizar la labor.</v>
      </c>
      <c r="F25" s="85" t="str">
        <f>'08-FR-25 (Pág. 1)'!I24</f>
        <v>Realizar reunión con la Alta Dirección con el propósito de mitigar el riesgo (prorroga de contratos)</v>
      </c>
      <c r="G25" s="83" t="str">
        <f>'08-FR-25 (Pág. 1)'!J24</f>
        <v>Una reunión con la Alta Dirección para dar a conocer la situación</v>
      </c>
      <c r="H25" s="86">
        <f>'08-FR-25 (Pág. 1)'!N24</f>
        <v>43642</v>
      </c>
      <c r="I25" s="86">
        <f>'08-FR-25 (Pág. 1)'!O24</f>
        <v>43799</v>
      </c>
      <c r="J25" s="87"/>
      <c r="K25" s="87"/>
      <c r="L25" s="88" t="str">
        <f t="shared" si="0"/>
        <v/>
      </c>
      <c r="M25" s="89"/>
      <c r="N25" s="87"/>
      <c r="O25" s="87"/>
      <c r="P25" s="88" t="str">
        <f t="shared" si="1"/>
        <v/>
      </c>
      <c r="Q25" s="89"/>
      <c r="R25" s="87"/>
      <c r="S25" s="87"/>
      <c r="T25" s="88" t="str">
        <f t="shared" si="2"/>
        <v/>
      </c>
      <c r="U25" s="89"/>
      <c r="V25" s="87">
        <v>100</v>
      </c>
      <c r="W25" s="87">
        <v>100</v>
      </c>
      <c r="X25" s="88">
        <f t="shared" si="3"/>
        <v>1</v>
      </c>
      <c r="Y25" s="89"/>
      <c r="Z25" s="90"/>
    </row>
    <row r="26" spans="2:26" ht="39" customHeight="1" x14ac:dyDescent="0.2">
      <c r="B26" s="82">
        <f>'08-FR-25 (Pág. 1)'!B25</f>
        <v>0</v>
      </c>
      <c r="C26" s="83">
        <f>'08-FR-25 (Pág. 1)'!C25</f>
        <v>0</v>
      </c>
      <c r="D26" s="87">
        <f>'08-FR-25 (Pág. 1)'!F25</f>
        <v>0</v>
      </c>
      <c r="E26" s="84">
        <f>'08-FR-25 (Pág. 1)'!G25</f>
        <v>0</v>
      </c>
      <c r="F26" s="85">
        <f>'08-FR-25 (Pág. 1)'!I25</f>
        <v>0</v>
      </c>
      <c r="G26" s="87">
        <f>'08-FR-25 (Pág. 1)'!J25</f>
        <v>0</v>
      </c>
      <c r="H26" s="86">
        <f>'08-FR-25 (Pág. 1)'!N25</f>
        <v>0</v>
      </c>
      <c r="I26" s="86">
        <f>'08-FR-25 (Pág. 1)'!O25</f>
        <v>0</v>
      </c>
      <c r="J26" s="87"/>
      <c r="K26" s="87"/>
      <c r="L26" s="88" t="str">
        <f t="shared" si="0"/>
        <v/>
      </c>
      <c r="M26" s="89"/>
      <c r="N26" s="87"/>
      <c r="O26" s="87"/>
      <c r="P26" s="88" t="str">
        <f t="shared" si="1"/>
        <v/>
      </c>
      <c r="Q26" s="89"/>
      <c r="R26" s="87"/>
      <c r="S26" s="87"/>
      <c r="T26" s="88" t="str">
        <f t="shared" si="2"/>
        <v/>
      </c>
      <c r="U26" s="89"/>
      <c r="V26" s="87"/>
      <c r="W26" s="87"/>
      <c r="X26" s="88" t="str">
        <f t="shared" si="3"/>
        <v/>
      </c>
      <c r="Y26" s="89"/>
      <c r="Z26" s="90"/>
    </row>
    <row r="27" spans="2:26" ht="39" customHeight="1" x14ac:dyDescent="0.2">
      <c r="B27" s="82">
        <f>'08-FR-25 (Pág. 1)'!B26</f>
        <v>0</v>
      </c>
      <c r="C27" s="83">
        <f>'08-FR-25 (Pág. 1)'!C26</f>
        <v>0</v>
      </c>
      <c r="D27" s="87">
        <f>'08-FR-25 (Pág. 1)'!F26</f>
        <v>0</v>
      </c>
      <c r="E27" s="84">
        <f>'08-FR-25 (Pág. 1)'!G26</f>
        <v>0</v>
      </c>
      <c r="F27" s="85">
        <f>'08-FR-25 (Pág. 1)'!I26</f>
        <v>0</v>
      </c>
      <c r="G27" s="87">
        <f>'08-FR-25 (Pág. 1)'!J26</f>
        <v>0</v>
      </c>
      <c r="H27" s="86">
        <f>'08-FR-25 (Pág. 1)'!N26</f>
        <v>0</v>
      </c>
      <c r="I27" s="86">
        <f>'08-FR-25 (Pág. 1)'!O26</f>
        <v>0</v>
      </c>
      <c r="J27" s="87"/>
      <c r="K27" s="87"/>
      <c r="L27" s="88" t="str">
        <f t="shared" si="0"/>
        <v/>
      </c>
      <c r="M27" s="89"/>
      <c r="N27" s="87"/>
      <c r="O27" s="87"/>
      <c r="P27" s="88" t="str">
        <f t="shared" si="1"/>
        <v/>
      </c>
      <c r="Q27" s="89"/>
      <c r="R27" s="87"/>
      <c r="S27" s="87"/>
      <c r="T27" s="88" t="str">
        <f t="shared" si="2"/>
        <v/>
      </c>
      <c r="U27" s="89"/>
      <c r="V27" s="87"/>
      <c r="W27" s="87"/>
      <c r="X27" s="88" t="str">
        <f t="shared" si="3"/>
        <v/>
      </c>
      <c r="Y27" s="89"/>
      <c r="Z27" s="90"/>
    </row>
    <row r="28" spans="2:26" ht="39" customHeight="1" x14ac:dyDescent="0.2">
      <c r="B28" s="82">
        <f>'08-FR-25 (Pág. 1)'!B27</f>
        <v>0</v>
      </c>
      <c r="C28" s="83">
        <f>'08-FR-25 (Pág. 1)'!C27</f>
        <v>0</v>
      </c>
      <c r="D28" s="87">
        <f>'08-FR-25 (Pág. 1)'!F27</f>
        <v>0</v>
      </c>
      <c r="E28" s="84">
        <f>'08-FR-25 (Pág. 1)'!G27</f>
        <v>0</v>
      </c>
      <c r="F28" s="85">
        <f>'08-FR-25 (Pág. 1)'!I27</f>
        <v>0</v>
      </c>
      <c r="G28" s="87">
        <f>'08-FR-25 (Pág. 1)'!J27</f>
        <v>0</v>
      </c>
      <c r="H28" s="86">
        <f>'08-FR-25 (Pág. 1)'!N27</f>
        <v>0</v>
      </c>
      <c r="I28" s="86">
        <f>'08-FR-25 (Pág. 1)'!O27</f>
        <v>0</v>
      </c>
      <c r="J28" s="87"/>
      <c r="K28" s="87"/>
      <c r="L28" s="88" t="str">
        <f t="shared" si="0"/>
        <v/>
      </c>
      <c r="M28" s="89"/>
      <c r="N28" s="87"/>
      <c r="O28" s="87"/>
      <c r="P28" s="88" t="str">
        <f t="shared" si="1"/>
        <v/>
      </c>
      <c r="Q28" s="89"/>
      <c r="R28" s="87"/>
      <c r="S28" s="87"/>
      <c r="T28" s="88" t="str">
        <f t="shared" si="2"/>
        <v/>
      </c>
      <c r="U28" s="89"/>
      <c r="V28" s="87"/>
      <c r="W28" s="87"/>
      <c r="X28" s="88" t="str">
        <f t="shared" si="3"/>
        <v/>
      </c>
      <c r="Y28" s="89"/>
      <c r="Z28" s="90"/>
    </row>
    <row r="29" spans="2:26" ht="39" customHeight="1" x14ac:dyDescent="0.2">
      <c r="B29" s="82">
        <f>'08-FR-25 (Pág. 1)'!B28</f>
        <v>0</v>
      </c>
      <c r="C29" s="83">
        <f>'08-FR-25 (Pág. 1)'!C28</f>
        <v>0</v>
      </c>
      <c r="D29" s="87">
        <f>'08-FR-25 (Pág. 1)'!F28</f>
        <v>0</v>
      </c>
      <c r="E29" s="84">
        <f>'08-FR-25 (Pág. 1)'!G28</f>
        <v>0</v>
      </c>
      <c r="F29" s="85">
        <f>'08-FR-25 (Pág. 1)'!I28</f>
        <v>0</v>
      </c>
      <c r="G29" s="87">
        <f>'08-FR-25 (Pág. 1)'!J28</f>
        <v>0</v>
      </c>
      <c r="H29" s="86">
        <f>'08-FR-25 (Pág. 1)'!N28</f>
        <v>0</v>
      </c>
      <c r="I29" s="86">
        <f>'08-FR-25 (Pág. 1)'!O28</f>
        <v>0</v>
      </c>
      <c r="J29" s="87"/>
      <c r="K29" s="87"/>
      <c r="L29" s="88" t="str">
        <f t="shared" si="0"/>
        <v/>
      </c>
      <c r="M29" s="89"/>
      <c r="N29" s="87"/>
      <c r="O29" s="87"/>
      <c r="P29" s="88" t="str">
        <f t="shared" si="1"/>
        <v/>
      </c>
      <c r="Q29" s="89"/>
      <c r="R29" s="87"/>
      <c r="S29" s="87"/>
      <c r="T29" s="88" t="str">
        <f t="shared" si="2"/>
        <v/>
      </c>
      <c r="U29" s="89"/>
      <c r="V29" s="87"/>
      <c r="W29" s="87"/>
      <c r="X29" s="88" t="str">
        <f t="shared" si="3"/>
        <v/>
      </c>
      <c r="Y29" s="89"/>
      <c r="Z29" s="90"/>
    </row>
    <row r="30" spans="2:26" ht="39" customHeight="1" x14ac:dyDescent="0.2">
      <c r="B30" s="82">
        <f>'08-FR-25 (Pág. 1)'!B29</f>
        <v>0</v>
      </c>
      <c r="C30" s="83">
        <f>'08-FR-25 (Pág. 1)'!C29</f>
        <v>0</v>
      </c>
      <c r="D30" s="87">
        <f>'08-FR-25 (Pág. 1)'!F29</f>
        <v>0</v>
      </c>
      <c r="E30" s="84">
        <f>'08-FR-25 (Pág. 1)'!G29</f>
        <v>0</v>
      </c>
      <c r="F30" s="85">
        <f>'08-FR-25 (Pág. 1)'!I29</f>
        <v>0</v>
      </c>
      <c r="G30" s="87">
        <f>'08-FR-25 (Pág. 1)'!J29</f>
        <v>0</v>
      </c>
      <c r="H30" s="86">
        <f>'08-FR-25 (Pág. 1)'!N29</f>
        <v>0</v>
      </c>
      <c r="I30" s="86">
        <f>'08-FR-25 (Pág. 1)'!O29</f>
        <v>0</v>
      </c>
      <c r="J30" s="87"/>
      <c r="K30" s="87"/>
      <c r="L30" s="88" t="str">
        <f t="shared" si="0"/>
        <v/>
      </c>
      <c r="M30" s="89"/>
      <c r="N30" s="87"/>
      <c r="O30" s="87"/>
      <c r="P30" s="88" t="str">
        <f t="shared" si="1"/>
        <v/>
      </c>
      <c r="Q30" s="89"/>
      <c r="R30" s="87"/>
      <c r="S30" s="87"/>
      <c r="T30" s="88" t="str">
        <f t="shared" si="2"/>
        <v/>
      </c>
      <c r="U30" s="89"/>
      <c r="V30" s="87"/>
      <c r="W30" s="87"/>
      <c r="X30" s="88" t="str">
        <f t="shared" si="3"/>
        <v/>
      </c>
      <c r="Y30" s="89"/>
      <c r="Z30" s="90"/>
    </row>
    <row r="31" spans="2:26" ht="39" customHeight="1" x14ac:dyDescent="0.2">
      <c r="B31" s="82">
        <f>'08-FR-25 (Pág. 1)'!B30</f>
        <v>0</v>
      </c>
      <c r="C31" s="83">
        <f>'08-FR-25 (Pág. 1)'!C30</f>
        <v>0</v>
      </c>
      <c r="D31" s="87">
        <f>'08-FR-25 (Pág. 1)'!F30</f>
        <v>0</v>
      </c>
      <c r="E31" s="84">
        <f>'08-FR-25 (Pág. 1)'!G30</f>
        <v>0</v>
      </c>
      <c r="F31" s="85">
        <f>'08-FR-25 (Pág. 1)'!I30</f>
        <v>0</v>
      </c>
      <c r="G31" s="87">
        <f>'08-FR-25 (Pág. 1)'!J30</f>
        <v>0</v>
      </c>
      <c r="H31" s="86">
        <f>'08-FR-25 (Pág. 1)'!N30</f>
        <v>0</v>
      </c>
      <c r="I31" s="86">
        <f>'08-FR-25 (Pág. 1)'!O30</f>
        <v>0</v>
      </c>
      <c r="J31" s="87"/>
      <c r="K31" s="87"/>
      <c r="L31" s="88" t="str">
        <f t="shared" si="0"/>
        <v/>
      </c>
      <c r="M31" s="89"/>
      <c r="N31" s="87"/>
      <c r="O31" s="87"/>
      <c r="P31" s="88" t="str">
        <f t="shared" si="1"/>
        <v/>
      </c>
      <c r="Q31" s="89"/>
      <c r="R31" s="87"/>
      <c r="S31" s="87"/>
      <c r="T31" s="88" t="str">
        <f t="shared" si="2"/>
        <v/>
      </c>
      <c r="U31" s="89"/>
      <c r="V31" s="87"/>
      <c r="W31" s="87"/>
      <c r="X31" s="88" t="str">
        <f t="shared" si="3"/>
        <v/>
      </c>
      <c r="Y31" s="89"/>
      <c r="Z31" s="90"/>
    </row>
    <row r="32" spans="2:26" ht="39" customHeight="1" x14ac:dyDescent="0.2">
      <c r="B32" s="82">
        <f>'08-FR-25 (Pág. 1)'!B31</f>
        <v>0</v>
      </c>
      <c r="C32" s="83">
        <f>'08-FR-25 (Pág. 1)'!C31</f>
        <v>0</v>
      </c>
      <c r="D32" s="87">
        <f>'08-FR-25 (Pág. 1)'!F31</f>
        <v>0</v>
      </c>
      <c r="E32" s="84">
        <f>'08-FR-25 (Pág. 1)'!G31</f>
        <v>0</v>
      </c>
      <c r="F32" s="85">
        <f>'08-FR-25 (Pág. 1)'!I31</f>
        <v>0</v>
      </c>
      <c r="G32" s="87">
        <f>'08-FR-25 (Pág. 1)'!J31</f>
        <v>0</v>
      </c>
      <c r="H32" s="86">
        <f>'08-FR-25 (Pág. 1)'!N31</f>
        <v>0</v>
      </c>
      <c r="I32" s="86">
        <f>'08-FR-25 (Pág. 1)'!O31</f>
        <v>0</v>
      </c>
      <c r="J32" s="87"/>
      <c r="K32" s="87"/>
      <c r="L32" s="88" t="str">
        <f t="shared" si="0"/>
        <v/>
      </c>
      <c r="M32" s="89"/>
      <c r="N32" s="87"/>
      <c r="O32" s="87"/>
      <c r="P32" s="88" t="str">
        <f t="shared" si="1"/>
        <v/>
      </c>
      <c r="Q32" s="89"/>
      <c r="R32" s="87"/>
      <c r="S32" s="87"/>
      <c r="T32" s="88" t="str">
        <f t="shared" si="2"/>
        <v/>
      </c>
      <c r="U32" s="89"/>
      <c r="V32" s="87"/>
      <c r="W32" s="87"/>
      <c r="X32" s="88" t="str">
        <f t="shared" si="3"/>
        <v/>
      </c>
      <c r="Y32" s="89"/>
      <c r="Z32" s="90"/>
    </row>
    <row r="33" spans="2:26" ht="39" customHeight="1" x14ac:dyDescent="0.2">
      <c r="B33" s="82">
        <f>'08-FR-25 (Pág. 1)'!B32</f>
        <v>0</v>
      </c>
      <c r="C33" s="83">
        <f>'08-FR-25 (Pág. 1)'!C32</f>
        <v>0</v>
      </c>
      <c r="D33" s="87">
        <f>'08-FR-25 (Pág. 1)'!F32</f>
        <v>0</v>
      </c>
      <c r="E33" s="84">
        <f>'08-FR-25 (Pág. 1)'!G32</f>
        <v>0</v>
      </c>
      <c r="F33" s="85">
        <f>'08-FR-25 (Pág. 1)'!I32</f>
        <v>0</v>
      </c>
      <c r="G33" s="87">
        <f>'08-FR-25 (Pág. 1)'!J32</f>
        <v>0</v>
      </c>
      <c r="H33" s="86">
        <f>'08-FR-25 (Pág. 1)'!N32</f>
        <v>0</v>
      </c>
      <c r="I33" s="86">
        <f>'08-FR-25 (Pág. 1)'!O32</f>
        <v>0</v>
      </c>
      <c r="J33" s="87"/>
      <c r="K33" s="87"/>
      <c r="L33" s="88" t="str">
        <f t="shared" si="0"/>
        <v/>
      </c>
      <c r="M33" s="89"/>
      <c r="N33" s="87"/>
      <c r="O33" s="87"/>
      <c r="P33" s="88" t="str">
        <f t="shared" si="1"/>
        <v/>
      </c>
      <c r="Q33" s="89"/>
      <c r="R33" s="87"/>
      <c r="S33" s="87"/>
      <c r="T33" s="88" t="str">
        <f t="shared" si="2"/>
        <v/>
      </c>
      <c r="U33" s="89"/>
      <c r="V33" s="87"/>
      <c r="W33" s="87"/>
      <c r="X33" s="88" t="str">
        <f t="shared" si="3"/>
        <v/>
      </c>
      <c r="Y33" s="89"/>
      <c r="Z33" s="90"/>
    </row>
    <row r="34" spans="2:26" ht="39" customHeight="1" x14ac:dyDescent="0.2">
      <c r="B34" s="82">
        <f>'08-FR-25 (Pág. 1)'!B33</f>
        <v>0</v>
      </c>
      <c r="C34" s="83">
        <f>'08-FR-25 (Pág. 1)'!C33</f>
        <v>0</v>
      </c>
      <c r="D34" s="87">
        <f>'08-FR-25 (Pág. 1)'!F33</f>
        <v>0</v>
      </c>
      <c r="E34" s="84">
        <f>'08-FR-25 (Pág. 1)'!G33</f>
        <v>0</v>
      </c>
      <c r="F34" s="85">
        <f>'08-FR-25 (Pág. 1)'!I33</f>
        <v>0</v>
      </c>
      <c r="G34" s="87">
        <f>'08-FR-25 (Pág. 1)'!J33</f>
        <v>0</v>
      </c>
      <c r="H34" s="86">
        <f>'08-FR-25 (Pág. 1)'!N33</f>
        <v>0</v>
      </c>
      <c r="I34" s="86">
        <f>'08-FR-25 (Pág. 1)'!O33</f>
        <v>0</v>
      </c>
      <c r="J34" s="87"/>
      <c r="K34" s="87"/>
      <c r="L34" s="88" t="str">
        <f t="shared" si="0"/>
        <v/>
      </c>
      <c r="M34" s="89"/>
      <c r="N34" s="87"/>
      <c r="O34" s="87"/>
      <c r="P34" s="88" t="str">
        <f t="shared" si="1"/>
        <v/>
      </c>
      <c r="Q34" s="89"/>
      <c r="R34" s="87"/>
      <c r="S34" s="87"/>
      <c r="T34" s="88" t="str">
        <f t="shared" si="2"/>
        <v/>
      </c>
      <c r="U34" s="89"/>
      <c r="V34" s="87"/>
      <c r="W34" s="87"/>
      <c r="X34" s="88" t="str">
        <f t="shared" si="3"/>
        <v/>
      </c>
      <c r="Y34" s="89"/>
      <c r="Z34" s="90"/>
    </row>
    <row r="35" spans="2:26" ht="39" customHeight="1" x14ac:dyDescent="0.2">
      <c r="B35" s="82">
        <f>'08-FR-25 (Pág. 1)'!B34</f>
        <v>0</v>
      </c>
      <c r="C35" s="83">
        <f>'08-FR-25 (Pág. 1)'!C34</f>
        <v>0</v>
      </c>
      <c r="D35" s="87">
        <f>'08-FR-25 (Pág. 1)'!F34</f>
        <v>0</v>
      </c>
      <c r="E35" s="84">
        <f>'08-FR-25 (Pág. 1)'!G34</f>
        <v>0</v>
      </c>
      <c r="F35" s="85">
        <f>'08-FR-25 (Pág. 1)'!I34</f>
        <v>0</v>
      </c>
      <c r="G35" s="87">
        <f>'08-FR-25 (Pág. 1)'!J34</f>
        <v>0</v>
      </c>
      <c r="H35" s="86">
        <f>'08-FR-25 (Pág. 1)'!N34</f>
        <v>0</v>
      </c>
      <c r="I35" s="86">
        <f>'08-FR-25 (Pág. 1)'!O34</f>
        <v>0</v>
      </c>
      <c r="J35" s="87"/>
      <c r="K35" s="87"/>
      <c r="L35" s="88" t="str">
        <f t="shared" si="0"/>
        <v/>
      </c>
      <c r="M35" s="89"/>
      <c r="N35" s="87"/>
      <c r="O35" s="87"/>
      <c r="P35" s="88" t="str">
        <f t="shared" si="1"/>
        <v/>
      </c>
      <c r="Q35" s="89"/>
      <c r="R35" s="87"/>
      <c r="S35" s="87"/>
      <c r="T35" s="88" t="str">
        <f t="shared" si="2"/>
        <v/>
      </c>
      <c r="U35" s="89"/>
      <c r="V35" s="87"/>
      <c r="W35" s="87"/>
      <c r="X35" s="88" t="str">
        <f t="shared" si="3"/>
        <v/>
      </c>
      <c r="Y35" s="89"/>
      <c r="Z35" s="90"/>
    </row>
    <row r="36" spans="2:26" ht="39" customHeight="1" x14ac:dyDescent="0.2">
      <c r="B36" s="82">
        <f>'08-FR-25 (Pág. 1)'!B35</f>
        <v>0</v>
      </c>
      <c r="C36" s="83">
        <f>'08-FR-25 (Pág. 1)'!C35</f>
        <v>0</v>
      </c>
      <c r="D36" s="87">
        <f>'08-FR-25 (Pág. 1)'!F35</f>
        <v>0</v>
      </c>
      <c r="E36" s="84">
        <f>'08-FR-25 (Pág. 1)'!G35</f>
        <v>0</v>
      </c>
      <c r="F36" s="85">
        <f>'08-FR-25 (Pág. 1)'!I35</f>
        <v>0</v>
      </c>
      <c r="G36" s="87">
        <f>'08-FR-25 (Pág. 1)'!J35</f>
        <v>0</v>
      </c>
      <c r="H36" s="86">
        <f>'08-FR-25 (Pág. 1)'!N35</f>
        <v>0</v>
      </c>
      <c r="I36" s="86">
        <f>'08-FR-25 (Pág. 1)'!O35</f>
        <v>0</v>
      </c>
      <c r="J36" s="87"/>
      <c r="K36" s="87"/>
      <c r="L36" s="88" t="str">
        <f t="shared" si="0"/>
        <v/>
      </c>
      <c r="M36" s="89"/>
      <c r="N36" s="87"/>
      <c r="O36" s="87"/>
      <c r="P36" s="88" t="str">
        <f t="shared" si="1"/>
        <v/>
      </c>
      <c r="Q36" s="89"/>
      <c r="R36" s="87"/>
      <c r="S36" s="87"/>
      <c r="T36" s="88" t="str">
        <f t="shared" si="2"/>
        <v/>
      </c>
      <c r="U36" s="89"/>
      <c r="V36" s="87"/>
      <c r="W36" s="87"/>
      <c r="X36" s="88" t="str">
        <f t="shared" si="3"/>
        <v/>
      </c>
      <c r="Y36" s="89"/>
      <c r="Z36" s="90"/>
    </row>
    <row r="37" spans="2:26" ht="39" customHeight="1" x14ac:dyDescent="0.2">
      <c r="B37" s="82">
        <f>'08-FR-25 (Pág. 1)'!B36</f>
        <v>0</v>
      </c>
      <c r="C37" s="83">
        <f>'08-FR-25 (Pág. 1)'!C36</f>
        <v>0</v>
      </c>
      <c r="D37" s="87">
        <f>'08-FR-25 (Pág. 1)'!F36</f>
        <v>0</v>
      </c>
      <c r="E37" s="84">
        <f>'08-FR-25 (Pág. 1)'!G36</f>
        <v>0</v>
      </c>
      <c r="F37" s="85">
        <f>'08-FR-25 (Pág. 1)'!I36</f>
        <v>0</v>
      </c>
      <c r="G37" s="87">
        <f>'08-FR-25 (Pág. 1)'!J36</f>
        <v>0</v>
      </c>
      <c r="H37" s="86">
        <f>'08-FR-25 (Pág. 1)'!N36</f>
        <v>0</v>
      </c>
      <c r="I37" s="86">
        <f>'08-FR-25 (Pág. 1)'!O36</f>
        <v>0</v>
      </c>
      <c r="J37" s="87"/>
      <c r="K37" s="87"/>
      <c r="L37" s="88" t="str">
        <f t="shared" si="0"/>
        <v/>
      </c>
      <c r="M37" s="89"/>
      <c r="N37" s="87"/>
      <c r="O37" s="87"/>
      <c r="P37" s="88" t="str">
        <f t="shared" si="1"/>
        <v/>
      </c>
      <c r="Q37" s="89"/>
      <c r="R37" s="87"/>
      <c r="S37" s="87"/>
      <c r="T37" s="88" t="str">
        <f t="shared" si="2"/>
        <v/>
      </c>
      <c r="U37" s="89"/>
      <c r="V37" s="87"/>
      <c r="W37" s="87"/>
      <c r="X37" s="88" t="str">
        <f t="shared" si="3"/>
        <v/>
      </c>
      <c r="Y37" s="89"/>
      <c r="Z37" s="90"/>
    </row>
    <row r="38" spans="2:26" ht="39" customHeight="1" x14ac:dyDescent="0.2">
      <c r="B38" s="82">
        <f>'08-FR-25 (Pág. 1)'!B37</f>
        <v>0</v>
      </c>
      <c r="C38" s="83">
        <f>'08-FR-25 (Pág. 1)'!C37</f>
        <v>0</v>
      </c>
      <c r="D38" s="87">
        <f>'08-FR-25 (Pág. 1)'!F37</f>
        <v>0</v>
      </c>
      <c r="E38" s="84">
        <f>'08-FR-25 (Pág. 1)'!G37</f>
        <v>0</v>
      </c>
      <c r="F38" s="85">
        <f>'08-FR-25 (Pág. 1)'!I37</f>
        <v>0</v>
      </c>
      <c r="G38" s="87">
        <f>'08-FR-25 (Pág. 1)'!J37</f>
        <v>0</v>
      </c>
      <c r="H38" s="86">
        <f>'08-FR-25 (Pág. 1)'!N37</f>
        <v>0</v>
      </c>
      <c r="I38" s="86">
        <f>'08-FR-25 (Pág. 1)'!O37</f>
        <v>0</v>
      </c>
      <c r="J38" s="87"/>
      <c r="K38" s="87"/>
      <c r="L38" s="88" t="str">
        <f t="shared" si="0"/>
        <v/>
      </c>
      <c r="M38" s="89"/>
      <c r="N38" s="87"/>
      <c r="O38" s="87"/>
      <c r="P38" s="88" t="str">
        <f t="shared" si="1"/>
        <v/>
      </c>
      <c r="Q38" s="89"/>
      <c r="R38" s="87"/>
      <c r="S38" s="87"/>
      <c r="T38" s="88" t="str">
        <f t="shared" si="2"/>
        <v/>
      </c>
      <c r="U38" s="89"/>
      <c r="V38" s="87"/>
      <c r="W38" s="87"/>
      <c r="X38" s="88" t="str">
        <f t="shared" si="3"/>
        <v/>
      </c>
      <c r="Y38" s="89"/>
      <c r="Z38" s="90"/>
    </row>
    <row r="39" spans="2:26" ht="39" customHeight="1" x14ac:dyDescent="0.2">
      <c r="B39" s="82">
        <f>'08-FR-25 (Pág. 1)'!B38</f>
        <v>0</v>
      </c>
      <c r="C39" s="83">
        <f>'08-FR-25 (Pág. 1)'!C38</f>
        <v>0</v>
      </c>
      <c r="D39" s="87">
        <f>'08-FR-25 (Pág. 1)'!F38</f>
        <v>0</v>
      </c>
      <c r="E39" s="84">
        <f>'08-FR-25 (Pág. 1)'!G38</f>
        <v>0</v>
      </c>
      <c r="F39" s="85">
        <f>'08-FR-25 (Pág. 1)'!I38</f>
        <v>0</v>
      </c>
      <c r="G39" s="87">
        <f>'08-FR-25 (Pág. 1)'!J38</f>
        <v>0</v>
      </c>
      <c r="H39" s="86">
        <f>'08-FR-25 (Pág. 1)'!N38</f>
        <v>0</v>
      </c>
      <c r="I39" s="86">
        <f>'08-FR-25 (Pág. 1)'!O38</f>
        <v>0</v>
      </c>
      <c r="J39" s="87"/>
      <c r="K39" s="87"/>
      <c r="L39" s="88" t="str">
        <f t="shared" si="0"/>
        <v/>
      </c>
      <c r="M39" s="89"/>
      <c r="N39" s="87"/>
      <c r="O39" s="87"/>
      <c r="P39" s="88" t="str">
        <f t="shared" si="1"/>
        <v/>
      </c>
      <c r="Q39" s="89"/>
      <c r="R39" s="87"/>
      <c r="S39" s="87"/>
      <c r="T39" s="88" t="str">
        <f t="shared" si="2"/>
        <v/>
      </c>
      <c r="U39" s="89"/>
      <c r="V39" s="87"/>
      <c r="W39" s="87"/>
      <c r="X39" s="88" t="str">
        <f t="shared" si="3"/>
        <v/>
      </c>
      <c r="Y39" s="89"/>
      <c r="Z39" s="90"/>
    </row>
    <row r="40" spans="2:26" ht="39" customHeight="1" x14ac:dyDescent="0.2">
      <c r="B40" s="82">
        <f>'08-FR-25 (Pág. 1)'!B39</f>
        <v>0</v>
      </c>
      <c r="C40" s="83">
        <f>'08-FR-25 (Pág. 1)'!C39</f>
        <v>0</v>
      </c>
      <c r="D40" s="87">
        <f>'08-FR-25 (Pág. 1)'!F39</f>
        <v>0</v>
      </c>
      <c r="E40" s="84">
        <f>'08-FR-25 (Pág. 1)'!G39</f>
        <v>0</v>
      </c>
      <c r="F40" s="85">
        <f>'08-FR-25 (Pág. 1)'!I39</f>
        <v>0</v>
      </c>
      <c r="G40" s="87">
        <f>'08-FR-25 (Pág. 1)'!J39</f>
        <v>0</v>
      </c>
      <c r="H40" s="86">
        <f>'08-FR-25 (Pág. 1)'!N39</f>
        <v>0</v>
      </c>
      <c r="I40" s="86">
        <f>'08-FR-25 (Pág. 1)'!O39</f>
        <v>0</v>
      </c>
      <c r="J40" s="87"/>
      <c r="K40" s="87"/>
      <c r="L40" s="88" t="str">
        <f t="shared" si="0"/>
        <v/>
      </c>
      <c r="M40" s="89"/>
      <c r="N40" s="87"/>
      <c r="O40" s="87"/>
      <c r="P40" s="88" t="str">
        <f t="shared" si="1"/>
        <v/>
      </c>
      <c r="Q40" s="89"/>
      <c r="R40" s="87"/>
      <c r="S40" s="87"/>
      <c r="T40" s="88" t="str">
        <f t="shared" si="2"/>
        <v/>
      </c>
      <c r="U40" s="89"/>
      <c r="V40" s="87"/>
      <c r="W40" s="87"/>
      <c r="X40" s="88" t="str">
        <f t="shared" si="3"/>
        <v/>
      </c>
      <c r="Y40" s="89"/>
      <c r="Z40" s="90"/>
    </row>
    <row r="41" spans="2:26" ht="39" customHeight="1" x14ac:dyDescent="0.2">
      <c r="B41" s="82">
        <f>'08-FR-25 (Pág. 1)'!B40</f>
        <v>0</v>
      </c>
      <c r="C41" s="83">
        <f>'08-FR-25 (Pág. 1)'!C40</f>
        <v>0</v>
      </c>
      <c r="D41" s="87">
        <f>'08-FR-25 (Pág. 1)'!F40</f>
        <v>0</v>
      </c>
      <c r="E41" s="84">
        <f>'08-FR-25 (Pág. 1)'!G40</f>
        <v>0</v>
      </c>
      <c r="F41" s="85">
        <f>'08-FR-25 (Pág. 1)'!I40</f>
        <v>0</v>
      </c>
      <c r="G41" s="87">
        <f>'08-FR-25 (Pág. 1)'!J40</f>
        <v>0</v>
      </c>
      <c r="H41" s="86">
        <f>'08-FR-25 (Pág. 1)'!N40</f>
        <v>0</v>
      </c>
      <c r="I41" s="86">
        <f>'08-FR-25 (Pág. 1)'!O40</f>
        <v>0</v>
      </c>
      <c r="J41" s="87"/>
      <c r="K41" s="87"/>
      <c r="L41" s="88" t="str">
        <f t="shared" si="0"/>
        <v/>
      </c>
      <c r="M41" s="89"/>
      <c r="N41" s="87"/>
      <c r="O41" s="87"/>
      <c r="P41" s="88" t="str">
        <f t="shared" si="1"/>
        <v/>
      </c>
      <c r="Q41" s="89"/>
      <c r="R41" s="87"/>
      <c r="S41" s="87"/>
      <c r="T41" s="88" t="str">
        <f t="shared" si="2"/>
        <v/>
      </c>
      <c r="U41" s="89"/>
      <c r="V41" s="87"/>
      <c r="W41" s="87"/>
      <c r="X41" s="88" t="str">
        <f t="shared" si="3"/>
        <v/>
      </c>
      <c r="Y41" s="89"/>
      <c r="Z41" s="90"/>
    </row>
    <row r="42" spans="2:26" ht="39" customHeight="1" thickBot="1" x14ac:dyDescent="0.25">
      <c r="B42" s="104">
        <f>'08-FR-25 (Pág. 1)'!B41</f>
        <v>0</v>
      </c>
      <c r="C42" s="105">
        <f>'08-FR-25 (Pág. 1)'!C41</f>
        <v>0</v>
      </c>
      <c r="D42" s="122">
        <f>'08-FR-25 (Pág. 1)'!F41</f>
        <v>0</v>
      </c>
      <c r="E42" s="106">
        <f>'08-FR-25 (Pág. 1)'!G41</f>
        <v>0</v>
      </c>
      <c r="F42" s="22">
        <f>'08-FR-25 (Pág. 1)'!I41</f>
        <v>0</v>
      </c>
      <c r="G42" s="51">
        <f>'08-FR-25 (Pág. 1)'!J41</f>
        <v>0</v>
      </c>
      <c r="H42" s="50">
        <f>'08-FR-25 (Pág. 1)'!N41</f>
        <v>0</v>
      </c>
      <c r="I42" s="50">
        <f>'08-FR-25 (Pág. 1)'!O41</f>
        <v>0</v>
      </c>
      <c r="J42" s="51"/>
      <c r="K42" s="51"/>
      <c r="L42" s="57" t="str">
        <f t="shared" si="0"/>
        <v/>
      </c>
      <c r="M42" s="16"/>
      <c r="N42" s="51"/>
      <c r="O42" s="51"/>
      <c r="P42" s="57" t="str">
        <f t="shared" si="1"/>
        <v/>
      </c>
      <c r="Q42" s="16"/>
      <c r="R42" s="51"/>
      <c r="S42" s="51"/>
      <c r="T42" s="57" t="str">
        <f t="shared" si="2"/>
        <v/>
      </c>
      <c r="U42" s="16"/>
      <c r="V42" s="51"/>
      <c r="W42" s="51"/>
      <c r="X42" s="57" t="str">
        <f t="shared" si="3"/>
        <v/>
      </c>
      <c r="Y42" s="16"/>
      <c r="Z42" s="40"/>
    </row>
    <row r="43" spans="2:26" ht="39" customHeight="1" x14ac:dyDescent="0.2">
      <c r="B43" s="181" t="s">
        <v>7</v>
      </c>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row>
    <row r="44" spans="2:26" x14ac:dyDescent="0.2">
      <c r="B44" s="5"/>
      <c r="C44" s="5"/>
      <c r="D44" s="5"/>
      <c r="E44" s="5"/>
      <c r="F44" s="5"/>
      <c r="G44" s="5"/>
      <c r="H44" s="5"/>
      <c r="I44" s="5"/>
      <c r="J44" s="33"/>
      <c r="K44" s="33"/>
      <c r="L44" s="37"/>
      <c r="M44" s="5"/>
      <c r="N44" s="33"/>
      <c r="O44" s="33"/>
      <c r="P44" s="37"/>
      <c r="Q44" s="5"/>
      <c r="R44" s="33"/>
      <c r="S44" s="33"/>
      <c r="T44" s="37"/>
      <c r="U44" s="5"/>
      <c r="V44" s="33"/>
      <c r="W44" s="33"/>
      <c r="X44" s="37"/>
      <c r="Y44" s="5"/>
      <c r="Z44" s="5"/>
    </row>
    <row r="45" spans="2:26" x14ac:dyDescent="0.2">
      <c r="B45" s="5"/>
      <c r="C45" s="5"/>
      <c r="D45" s="5"/>
      <c r="E45" s="5"/>
      <c r="F45" s="5"/>
      <c r="G45" s="5"/>
      <c r="H45" s="5"/>
      <c r="I45" s="5"/>
      <c r="J45" s="33"/>
      <c r="K45" s="33"/>
      <c r="L45" s="37"/>
      <c r="M45" s="5"/>
      <c r="N45" s="33"/>
      <c r="O45" s="33"/>
      <c r="P45" s="37"/>
      <c r="Q45" s="5"/>
      <c r="R45" s="33"/>
      <c r="S45" s="33"/>
      <c r="T45" s="37"/>
      <c r="U45" s="5"/>
      <c r="V45" s="33"/>
      <c r="W45" s="33"/>
      <c r="X45" s="37"/>
      <c r="Y45" s="5"/>
      <c r="Z45" s="5"/>
    </row>
    <row r="46" spans="2:26" x14ac:dyDescent="0.2">
      <c r="B46" s="5"/>
      <c r="C46" s="5"/>
      <c r="D46" s="5"/>
      <c r="E46" s="5"/>
      <c r="F46" s="5"/>
      <c r="G46" s="5"/>
      <c r="H46" s="5"/>
      <c r="I46" s="5"/>
      <c r="J46" s="33"/>
      <c r="K46" s="33"/>
      <c r="L46" s="37"/>
      <c r="M46" s="5"/>
      <c r="N46" s="33"/>
      <c r="O46" s="33"/>
      <c r="P46" s="37"/>
      <c r="Q46" s="5"/>
      <c r="R46" s="33"/>
      <c r="S46" s="33"/>
      <c r="T46" s="37"/>
      <c r="U46" s="5"/>
      <c r="V46" s="33"/>
      <c r="W46" s="33"/>
      <c r="X46" s="37"/>
      <c r="Y46" s="5"/>
      <c r="Z46" s="5"/>
    </row>
    <row r="47" spans="2:26" x14ac:dyDescent="0.2">
      <c r="B47" s="5"/>
      <c r="C47" s="5"/>
      <c r="D47" s="5"/>
      <c r="E47" s="5"/>
      <c r="F47" s="5"/>
      <c r="G47" s="5"/>
      <c r="H47" s="5"/>
      <c r="I47" s="5"/>
      <c r="J47" s="33"/>
      <c r="K47" s="33"/>
      <c r="L47" s="37"/>
      <c r="M47" s="5"/>
      <c r="N47" s="33"/>
      <c r="O47" s="33"/>
      <c r="P47" s="37"/>
      <c r="Q47" s="5"/>
      <c r="R47" s="33"/>
      <c r="S47" s="33"/>
      <c r="T47" s="37"/>
      <c r="U47" s="5"/>
      <c r="V47" s="33"/>
      <c r="W47" s="33"/>
      <c r="X47" s="37"/>
      <c r="Y47" s="5"/>
      <c r="Z47" s="5"/>
    </row>
    <row r="48" spans="2:26" x14ac:dyDescent="0.2">
      <c r="B48" s="5"/>
      <c r="C48" s="5"/>
      <c r="D48" s="5"/>
      <c r="E48" s="5"/>
      <c r="F48" s="5"/>
      <c r="G48" s="5"/>
      <c r="H48" s="5"/>
      <c r="I48" s="5"/>
      <c r="J48" s="33"/>
      <c r="K48" s="33"/>
      <c r="L48" s="37"/>
      <c r="M48" s="5"/>
      <c r="N48" s="33"/>
      <c r="O48" s="33"/>
      <c r="P48" s="37"/>
      <c r="Q48" s="5"/>
      <c r="R48" s="33"/>
      <c r="S48" s="33"/>
      <c r="T48" s="37"/>
      <c r="U48" s="5"/>
      <c r="V48" s="33"/>
      <c r="W48" s="33"/>
      <c r="X48" s="37"/>
      <c r="Y48" s="5"/>
      <c r="Z48" s="5"/>
    </row>
    <row r="49" spans="2:28" x14ac:dyDescent="0.2">
      <c r="B49" s="5"/>
      <c r="C49" s="5"/>
      <c r="D49" s="5"/>
      <c r="E49" s="5"/>
      <c r="F49" s="5"/>
      <c r="G49" s="5"/>
      <c r="H49" s="5"/>
      <c r="I49" s="5"/>
      <c r="J49" s="33"/>
      <c r="K49" s="33"/>
      <c r="L49" s="37"/>
      <c r="M49" s="5"/>
      <c r="N49" s="33"/>
      <c r="O49" s="33"/>
      <c r="P49" s="37"/>
      <c r="Q49" s="5"/>
      <c r="R49" s="33"/>
      <c r="S49" s="33"/>
      <c r="T49" s="37"/>
      <c r="U49" s="5"/>
      <c r="V49" s="33"/>
      <c r="W49" s="33"/>
      <c r="X49" s="37"/>
      <c r="Y49" s="5"/>
      <c r="Z49" s="5"/>
    </row>
    <row r="50" spans="2:28" s="6" customFormat="1" ht="69.75" customHeight="1" x14ac:dyDescent="0.2">
      <c r="J50" s="34"/>
      <c r="K50" s="34"/>
      <c r="L50" s="38"/>
      <c r="N50" s="34"/>
      <c r="O50" s="34"/>
      <c r="P50" s="38"/>
      <c r="R50" s="34"/>
      <c r="S50" s="34"/>
      <c r="T50" s="38"/>
      <c r="V50" s="34"/>
      <c r="W50" s="34"/>
      <c r="X50" s="38"/>
    </row>
    <row r="51" spans="2:28" s="2" customFormat="1" ht="42" customHeight="1" x14ac:dyDescent="0.2">
      <c r="J51" s="35"/>
      <c r="K51" s="35"/>
      <c r="L51" s="39"/>
      <c r="N51" s="35"/>
      <c r="O51" s="35"/>
      <c r="P51" s="39"/>
      <c r="R51" s="35"/>
      <c r="S51" s="35"/>
      <c r="T51" s="39"/>
      <c r="V51" s="35"/>
      <c r="W51" s="35"/>
      <c r="X51" s="39"/>
    </row>
    <row r="52" spans="2:28" s="2" customFormat="1" ht="28.5" customHeight="1" x14ac:dyDescent="0.2">
      <c r="J52" s="35"/>
      <c r="K52" s="35"/>
      <c r="L52" s="39"/>
      <c r="N52" s="35"/>
      <c r="O52" s="35"/>
      <c r="P52" s="39"/>
      <c r="R52" s="35"/>
      <c r="S52" s="35"/>
      <c r="T52" s="39"/>
      <c r="V52" s="35"/>
      <c r="W52" s="35"/>
      <c r="X52" s="39"/>
    </row>
    <row r="53" spans="2:28" s="2" customFormat="1" ht="38.25" customHeight="1" x14ac:dyDescent="0.2">
      <c r="J53" s="35"/>
      <c r="K53" s="35"/>
      <c r="L53" s="39"/>
      <c r="N53" s="35"/>
      <c r="O53" s="35"/>
      <c r="P53" s="39"/>
      <c r="R53" s="35"/>
      <c r="S53" s="35"/>
      <c r="T53" s="39"/>
      <c r="V53" s="35"/>
      <c r="W53" s="35"/>
      <c r="X53" s="39"/>
    </row>
    <row r="54" spans="2:28" s="2" customFormat="1" ht="53.25" customHeight="1" x14ac:dyDescent="0.2">
      <c r="J54" s="35"/>
      <c r="K54" s="35"/>
      <c r="L54" s="39"/>
      <c r="N54" s="35"/>
      <c r="O54" s="35"/>
      <c r="P54" s="39"/>
      <c r="R54" s="35"/>
      <c r="S54" s="35"/>
      <c r="T54" s="39"/>
      <c r="V54" s="35"/>
      <c r="W54" s="35"/>
      <c r="X54" s="39"/>
    </row>
    <row r="55" spans="2:28" s="2" customFormat="1" ht="30.75" customHeight="1" x14ac:dyDescent="0.2">
      <c r="J55" s="35"/>
      <c r="K55" s="35"/>
      <c r="L55" s="39"/>
      <c r="N55" s="35"/>
      <c r="O55" s="35"/>
      <c r="P55" s="39"/>
      <c r="R55" s="35"/>
      <c r="S55" s="35"/>
      <c r="T55" s="39"/>
      <c r="V55" s="35"/>
      <c r="W55" s="35"/>
      <c r="X55" s="39"/>
    </row>
    <row r="56" spans="2:28" s="2" customFormat="1" ht="36" customHeight="1" x14ac:dyDescent="0.2">
      <c r="J56" s="35"/>
      <c r="K56" s="35"/>
      <c r="L56" s="39"/>
      <c r="N56" s="35"/>
      <c r="O56" s="35"/>
      <c r="P56" s="39"/>
      <c r="R56" s="35"/>
      <c r="S56" s="35"/>
      <c r="T56" s="39"/>
      <c r="V56" s="35"/>
      <c r="W56" s="35"/>
      <c r="X56" s="39"/>
    </row>
    <row r="57" spans="2:28" s="2" customFormat="1" ht="38.25" customHeight="1" x14ac:dyDescent="0.2">
      <c r="J57" s="35"/>
      <c r="K57" s="35"/>
      <c r="L57" s="39"/>
      <c r="N57" s="35"/>
      <c r="O57" s="35"/>
      <c r="P57" s="39"/>
      <c r="R57" s="35"/>
      <c r="S57" s="35"/>
      <c r="T57" s="39"/>
      <c r="V57" s="35"/>
      <c r="W57" s="35"/>
      <c r="X57" s="39"/>
    </row>
    <row r="58" spans="2:28" s="2" customFormat="1" ht="43.5" customHeight="1" x14ac:dyDescent="0.2">
      <c r="J58" s="35"/>
      <c r="K58" s="35"/>
      <c r="L58" s="39"/>
      <c r="N58" s="35"/>
      <c r="O58" s="35"/>
      <c r="P58" s="39"/>
      <c r="R58" s="35"/>
      <c r="S58" s="35"/>
      <c r="T58" s="39"/>
      <c r="V58" s="35"/>
      <c r="W58" s="35"/>
      <c r="X58" s="39"/>
    </row>
    <row r="59" spans="2:28" s="2" customFormat="1" ht="37.5" customHeight="1" x14ac:dyDescent="0.2">
      <c r="J59" s="35"/>
      <c r="K59" s="35"/>
      <c r="L59" s="39"/>
      <c r="N59" s="35"/>
      <c r="O59" s="35"/>
      <c r="P59" s="39"/>
      <c r="R59" s="35"/>
      <c r="S59" s="35"/>
      <c r="T59" s="39"/>
      <c r="V59" s="35"/>
      <c r="W59" s="35"/>
      <c r="X59" s="39"/>
    </row>
    <row r="60" spans="2:28" s="2" customFormat="1" ht="52.5" customHeight="1" x14ac:dyDescent="0.2">
      <c r="J60" s="35"/>
      <c r="K60" s="35"/>
      <c r="L60" s="39"/>
      <c r="N60" s="35"/>
      <c r="O60" s="35"/>
      <c r="P60" s="39"/>
      <c r="R60" s="35"/>
      <c r="S60" s="35"/>
      <c r="T60" s="39"/>
      <c r="V60" s="35"/>
      <c r="W60" s="35"/>
      <c r="X60" s="39"/>
    </row>
    <row r="61" spans="2:28" s="2" customFormat="1" ht="43.5" customHeight="1" x14ac:dyDescent="0.2">
      <c r="J61" s="35"/>
      <c r="K61" s="35"/>
      <c r="L61" s="39"/>
      <c r="N61" s="35"/>
      <c r="O61" s="35"/>
      <c r="P61" s="39"/>
      <c r="R61" s="35"/>
      <c r="S61" s="35"/>
      <c r="T61" s="39"/>
      <c r="V61" s="35"/>
      <c r="W61" s="35"/>
      <c r="X61" s="39"/>
    </row>
    <row r="62" spans="2:28" s="2" customFormat="1" ht="33.75" customHeight="1" x14ac:dyDescent="0.55000000000000004">
      <c r="J62" s="35"/>
      <c r="K62" s="35"/>
      <c r="L62" s="39"/>
      <c r="N62" s="35"/>
      <c r="O62" s="35"/>
      <c r="P62" s="39"/>
      <c r="R62" s="35"/>
      <c r="S62" s="35"/>
      <c r="T62" s="39"/>
      <c r="V62" s="35"/>
      <c r="W62" s="35"/>
      <c r="X62" s="39"/>
      <c r="AB62" s="7" t="s">
        <v>12</v>
      </c>
    </row>
    <row r="63" spans="2:28" s="2" customFormat="1" ht="21" customHeight="1" x14ac:dyDescent="0.55000000000000004">
      <c r="J63" s="35"/>
      <c r="K63" s="35"/>
      <c r="L63" s="39"/>
      <c r="N63" s="35"/>
      <c r="O63" s="35"/>
      <c r="P63" s="39"/>
      <c r="R63" s="35"/>
      <c r="S63" s="35"/>
      <c r="T63" s="39"/>
      <c r="V63" s="35"/>
      <c r="W63" s="35"/>
      <c r="X63" s="39"/>
      <c r="AB63" s="7" t="s">
        <v>13</v>
      </c>
    </row>
    <row r="64" spans="2:28" s="2" customFormat="1" ht="19.5" customHeight="1" x14ac:dyDescent="0.55000000000000004">
      <c r="J64" s="35"/>
      <c r="K64" s="35"/>
      <c r="L64" s="39"/>
      <c r="N64" s="35"/>
      <c r="O64" s="35"/>
      <c r="P64" s="39"/>
      <c r="R64" s="35"/>
      <c r="S64" s="35"/>
      <c r="T64" s="39"/>
      <c r="V64" s="35"/>
      <c r="W64" s="35"/>
      <c r="X64" s="39"/>
      <c r="AB64" s="7" t="s">
        <v>14</v>
      </c>
    </row>
    <row r="65" spans="10:28" s="2" customFormat="1" ht="37.5" customHeight="1" x14ac:dyDescent="0.55000000000000004">
      <c r="J65" s="35"/>
      <c r="K65" s="35"/>
      <c r="L65" s="39"/>
      <c r="N65" s="35"/>
      <c r="O65" s="35"/>
      <c r="P65" s="39"/>
      <c r="R65" s="35"/>
      <c r="S65" s="35"/>
      <c r="T65" s="39"/>
      <c r="V65" s="35"/>
      <c r="W65" s="35"/>
      <c r="X65" s="39"/>
      <c r="AB65" s="7" t="s">
        <v>15</v>
      </c>
    </row>
    <row r="66" spans="10:28" s="2" customFormat="1" ht="70.5" customHeight="1" x14ac:dyDescent="0.55000000000000004">
      <c r="J66" s="35"/>
      <c r="K66" s="35"/>
      <c r="L66" s="39"/>
      <c r="N66" s="35"/>
      <c r="O66" s="35"/>
      <c r="P66" s="39"/>
      <c r="R66" s="35"/>
      <c r="S66" s="35"/>
      <c r="T66" s="39"/>
      <c r="V66" s="35"/>
      <c r="W66" s="35"/>
      <c r="X66" s="39"/>
      <c r="AB66" s="7" t="s">
        <v>16</v>
      </c>
    </row>
    <row r="67" spans="10:28" s="6" customFormat="1" ht="44.25" x14ac:dyDescent="0.55000000000000004">
      <c r="J67" s="34"/>
      <c r="K67" s="34"/>
      <c r="L67" s="38"/>
      <c r="N67" s="34"/>
      <c r="O67" s="34"/>
      <c r="P67" s="38"/>
      <c r="R67" s="34"/>
      <c r="S67" s="34"/>
      <c r="T67" s="38"/>
      <c r="V67" s="34"/>
      <c r="W67" s="34"/>
      <c r="X67" s="38"/>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xWindow="855" yWindow="508" count="4">
    <dataValidation allowBlank="1" showInputMessage="1" showErrorMessage="1" prompt="Registre el valor cuantitativo resultado de la medición del indicador._x000a_Debe registrarlo para el trimestre." sqref="O13:O42 S13:S42 W13:W42 K13:K42"/>
    <dataValidation allowBlank="1" showInputMessage="1" showErrorMessage="1" prompt="Registre el valor cuantitativo programado para el trimestre." sqref="N13:N42 R13:R42 V13:V42 J13:J42"/>
    <dataValidation allowBlank="1" showInputMessage="1" showErrorMessage="1" prompt="Este campo presenta el grado de cumplimiento del indicador en el trimestre." sqref="P13:P42 T13:T42 X13:X42 L13:L42"/>
    <dataValidation allowBlank="1" showInputMessage="1" showErrorMessage="1" prompt="Explique en forma clara y concreta, el resultado alcanzado por el indicador y el grado de cumplimiento de la acción de mejora planteada" sqref="Q13:Q42 U13:U42 Y13:Y42 M13:M42"/>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Ivonne Eugenia Barrero Salgar</cp:lastModifiedBy>
  <cp:lastPrinted>2019-10-02T14:43:16Z</cp:lastPrinted>
  <dcterms:created xsi:type="dcterms:W3CDTF">2013-09-26T15:36:28Z</dcterms:created>
  <dcterms:modified xsi:type="dcterms:W3CDTF">2019-10-09T21:59:04Z</dcterms:modified>
</cp:coreProperties>
</file>