
<file path=[Content_Types].xml><?xml version="1.0" encoding="utf-8"?>
<Types xmlns="http://schemas.openxmlformats.org/package/2006/content-type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600" windowWidth="28215" windowHeight="11955" activeTab="1"/>
  </bookViews>
  <sheets>
    <sheet name="CB-0104  SEGUIMIENTO A EJECU..." sheetId="1" r:id="rId1"/>
    <sheet name="CB-0003  EJECUCION CUENTAS P..." sheetId="2" r:id="rId2"/>
  </sheets>
  <calcPr calcId="144525"/>
</workbook>
</file>

<file path=xl/calcChain.xml><?xml version="1.0" encoding="utf-8"?>
<calcChain xmlns="http://schemas.openxmlformats.org/spreadsheetml/2006/main">
  <c r="K20" i="1" l="1"/>
  <c r="K19" i="1"/>
  <c r="M19" i="1" s="1"/>
  <c r="H19" i="1"/>
  <c r="G19" i="1"/>
  <c r="K15" i="1"/>
  <c r="M15" i="1" s="1"/>
  <c r="M13" i="1"/>
  <c r="M14" i="1"/>
  <c r="M16" i="1"/>
  <c r="M17" i="1"/>
  <c r="M18" i="1"/>
  <c r="M20" i="1"/>
  <c r="M21" i="1"/>
  <c r="M22" i="1"/>
  <c r="M23" i="1"/>
  <c r="M24" i="1"/>
  <c r="M25" i="1"/>
  <c r="M12" i="1"/>
  <c r="K12" i="1"/>
</calcChain>
</file>

<file path=xl/sharedStrings.xml><?xml version="1.0" encoding="utf-8"?>
<sst xmlns="http://schemas.openxmlformats.org/spreadsheetml/2006/main" count="378" uniqueCount="132">
  <si>
    <t>Tipo Informe</t>
  </si>
  <si>
    <t xml:space="preserve">1 PRESUPUESTO </t>
  </si>
  <si>
    <t>Formulario</t>
  </si>
  <si>
    <t>CB-0104: SEGUIMIENTO A EJECUCIÓN DE RESERVAS U OBLIGACIONES POR PAGAR</t>
  </si>
  <si>
    <t>Moneda Informe</t>
  </si>
  <si>
    <t>Entidad</t>
  </si>
  <si>
    <t>Fecha</t>
  </si>
  <si>
    <t>Periodicidad</t>
  </si>
  <si>
    <t>Mensual</t>
  </si>
  <si>
    <t>[1]</t>
  </si>
  <si>
    <t>0 TOTAL RESERVAS DE FUNCIONAMIENTO</t>
  </si>
  <si>
    <t>CODIGO</t>
  </si>
  <si>
    <t>RUBRO PRESUPUESTAL</t>
  </si>
  <si>
    <t>RESERVAS CONSTITUIDA</t>
  </si>
  <si>
    <t>ANULACIONES DEL MES</t>
  </si>
  <si>
    <t>ANULACIONES ACUMULADAS</t>
  </si>
  <si>
    <t>RESERVAS DEFINITIVAS</t>
  </si>
  <si>
    <t>% DE PARTICIPACION</t>
  </si>
  <si>
    <t>AUTORIZACION DE GIRO DEL MES</t>
  </si>
  <si>
    <t>AUTORIZACION DE GIRO ACUMULADA</t>
  </si>
  <si>
    <t>% EJECUCION AUTORIZADA DE GIRO</t>
  </si>
  <si>
    <t>SALDO DE LAS RESERVAS</t>
  </si>
  <si>
    <t>FILA_1</t>
  </si>
  <si>
    <t/>
  </si>
  <si>
    <t>[2]</t>
  </si>
  <si>
    <t>0 TOTAL RESERVAS DE INVERSION</t>
  </si>
  <si>
    <t>CB-0003: EJECUCION CUENTAS POR PAGAR DE LA VIGENCIA ANTERIOR</t>
  </si>
  <si>
    <t>0 FUNCIONAMIENTO</t>
  </si>
  <si>
    <t>OBJETO</t>
  </si>
  <si>
    <t>BENEFICIARIO</t>
  </si>
  <si>
    <t>CRP INICIAL</t>
  </si>
  <si>
    <t>FECHA DEL CRP INICIAL</t>
  </si>
  <si>
    <t>No. DE CONTRATO</t>
  </si>
  <si>
    <t>FECHA DEL CONTRATO</t>
  </si>
  <si>
    <t>CUENTA POR PAGAR A DICIEMBRE 31</t>
  </si>
  <si>
    <t>GIROS DEL MES</t>
  </si>
  <si>
    <t>GIROS ACUMULADOS</t>
  </si>
  <si>
    <t>SALDOS DE CUENTAS POR PAGAR</t>
  </si>
  <si>
    <t>% EJEC AUTO GIRO</t>
  </si>
  <si>
    <t>0 DEUDA</t>
  </si>
  <si>
    <t>[3]</t>
  </si>
  <si>
    <t>0 INVERSION</t>
  </si>
  <si>
    <t>[4]</t>
  </si>
  <si>
    <t>0 TOTAL CUENTAS POR PAGAR</t>
  </si>
  <si>
    <t>FILA_10</t>
  </si>
  <si>
    <t>Honorarios Entidad</t>
  </si>
  <si>
    <t>Remuneración Servicios Técnicos</t>
  </si>
  <si>
    <t>Gastos de Computador</t>
  </si>
  <si>
    <t>Combustibles, Lubricantes y Llantas</t>
  </si>
  <si>
    <t>Materiales y Suministros</t>
  </si>
  <si>
    <t>Compra de Equipo</t>
  </si>
  <si>
    <t>Arrendamientos</t>
  </si>
  <si>
    <t>Gastos de Transporte y Comunicación</t>
  </si>
  <si>
    <t>Mantenimiento Entidad</t>
  </si>
  <si>
    <t>Seguros Entidad</t>
  </si>
  <si>
    <t>Capacitación Interna</t>
  </si>
  <si>
    <t>Promoción institucional</t>
  </si>
  <si>
    <t>Salud Ocupacional</t>
  </si>
  <si>
    <t>Información</t>
  </si>
  <si>
    <t>Impuestos, Tasas, Contribuciones, Derechos y Multas</t>
  </si>
  <si>
    <t>224 - Construcción de ciudadano en sus derechos y deberes</t>
  </si>
  <si>
    <t>222 - Protección a los derechos de las víctimas</t>
  </si>
  <si>
    <t>223 - Defensa del consumidor</t>
  </si>
  <si>
    <t>235 - Modernizar y fortalecer los procesos misionales y de apoyo de la Personería de Bogotá</t>
  </si>
  <si>
    <t>ADMINISTRACIÓN DEL INMUEBLE UBICADO EN LA AVENIDA CARRERA 10 NO. 24-62, LOCAL 8 QUE CONSTA DE PRIMER PISO, MEZANINE Y SÓTANO, AL CUAL LE CORRESPONDE LA MATRICULA INMOBILIARIA NO. 50C-753403 Y LA CEDULA CATASTRAL NO. 24927. ASI COMO Y EL ARRENDAMIENTO DE LA BODEGA DE LA COPROPIEDAD.</t>
  </si>
  <si>
    <t xml:space="preserve">PROPIEDAD HORIZONTAL EDIFICIO RESIDENCIAS COLON   </t>
  </si>
  <si>
    <t>CONTRATAR EL SUMINISTRO DE COMBUSTIBLE (GALÓN DE ACPM, Y/O GALÓN DE GASOLINA CORRIENTE, Y/O GALÓN DE GASOLINA EXTRA) MEDIANTE EL SISTEMA DE CHIPS, Y MANTENIMIENTOS MENORES PARA LOS VEHICULOS DE LA PERSONERIA DE BOGOTÁ D.C.</t>
  </si>
  <si>
    <t>ULISES EUGENIO MARTINEZ MORA</t>
  </si>
  <si>
    <t>CONTRATAR EL MANTENIMIENTO PREVENTIVO Y CORRECTIVO CON SUMINISTRO DE REPUESTOS ORIGINALES Y NUEVOS A DOS ASCENSORES MARCA LG, DE LA SEDE PRINCIPAL DE LA PERSONERIA DE BOGOTÁ D.C. PLAZO EJECUCION: 12 MESES.</t>
  </si>
  <si>
    <t xml:space="preserve">LUCKY GLOBAL ELEVATORS S A S   </t>
  </si>
  <si>
    <t>CONTRATAR LA PRESTACIÓN DE SERVICIOS PARA LA REALIZACIÓN DE EXÁMENES OCUPACIONALES DE INGRESO, PERIÓDICOS Y DE EGRESO Y/O EXÁMENES O VALORACIONES ADICIONALES, A LOS FUNCIONARIOS DE LA PERSONERÍA DE BOGOTÁ D.C, CONFORME LAS ESPECIFICACIONES, COSTOS, CONTENIDOS, PERSONAL MÉDICO, INFRAESTRUCTURA Y PROTOCOLOS DETERMINADOS EN LA INVITACIÓN PÚBLICA QUE HAGA LA ENTIDAD. PLAZO EJECUCION: 12 MESES Y/O HASTA AGOTAR PRESPUESTO.</t>
  </si>
  <si>
    <t xml:space="preserve">CAJA COLOMBIANA DE SUBSIDIO FAMILIAR - COLSUBSIDIO   </t>
  </si>
  <si>
    <t>TOMAR EN ARRENDAMIENTO UN INMUEBLE PARA ADECUAR UNA SEDE DE LA PERSONERIA DE BOGOTÁ, UBICADO EN LA AVENIDA CARRERA 10 NO. 24-62, LOCAL 8 QUE CONSTA DE PRIMER PISO, MEZANINE Y SÓTANO, AL CUAL LE CORRESPONDE LA MATRICULA INMOBILIARIA NO. 50C-753403 Y LA CEDULA CATASTRAL NO. 24927. ASI COMO PARA CANCELAR EL VALOR DE LA ADMINISTRACION DEL INMUEBLE Y EL ARRENDAMIENTO DE LA BODEGA DE LA COPROPIEDAD. PLAZO 12 MESES - CONTRATISTAS SANDRA ROCA BERNAL CC. 39.689.370, MAURICIO ROCA BERNAL CC 80.409.443, DARIO ROCA BERNAL C.C. 80.420.231, ACORBE S.A NIT 830.010.640-8 Y RM CONSULTING S.A NIT 860.023.774-1</t>
  </si>
  <si>
    <t>SANDRA  ROCA BERNAL</t>
  </si>
  <si>
    <t>TOMAR EN ARRENDAMIENTO UN INMUEBLE PARA ADECUAR UNA SEDE DE LA PERSONERIA DE BOGOTÁ, UBICADO EN LA AVENIDA CARRERA 10 NO. 24-62, LOCAL 8 QUE CONSTA DE PRIMER PISO, MEZANINE Y SÓTANO, AL CUAL LE CORRESPONDE LA MATRICULA INMOBILIARIA NO. 50C-753403 Y LA CEDULA CATASTRAL NO. 24927. ASI COMO PARA CANCELAR EL VALOR DE LA ADMINISTRACION DEL INMUEBLE Y EL ARRENDAMIENTO DE LA BODEGA DE LA COPROPIEDAD.PLAZO 12 MESES - CONTRATISTAS SANDRA ROCA BERNAL CC.  9.689.370, MAURICIO ROCA BERNAL CC 80.409.443, DARIO ROCA BERNAL C.C. 80.420.231, ACORBE S.A NIT 830.010.640-8 Y RM CONSULTING S.A NIT 860.023.774-1</t>
  </si>
  <si>
    <t>MAURICIO  ROCA BERNAL</t>
  </si>
  <si>
    <t>DARIO  ROCA BERNAL</t>
  </si>
  <si>
    <t xml:space="preserve">ACORBE S.A   </t>
  </si>
  <si>
    <t xml:space="preserve">R.M CONSULTING S.A.   </t>
  </si>
  <si>
    <t>CONTRATAR EL MANTENIMIENTO INTEGRAL PREVENTIVO Y CORRECTIVO CON SUMINISTRO DE REPUESTOS ORIGINALES Y NUEVOS PARA CUATRO ASCENSORES, (GRUPO I DOS ASCENSORES MARCA GOLDSTAR Y GRUPO II DOS ASCENSORES MARCA LG), DE LA SEDE PRINCIPAL DE LA PERSONERIA DE BOGOTÁ D.C. PLAZO 12 MESES.</t>
  </si>
  <si>
    <t xml:space="preserve">ESTILO INGENIERIA S.A   </t>
  </si>
  <si>
    <t>CONTRATAR EL SERVICIO DE MANTENIMIENTO INTEGRAL PREVENTIVO Y CORRECTIVO INCLUIDO REPUESTOS ORIGINALES DE LOS EQUIPOS DE FOTOCOPIADO Y LA DUPLICADORA DE LA PERSONERIA DE BOGOTÁ D.C. PLAZO 12 MESES.</t>
  </si>
  <si>
    <t xml:space="preserve">SYSTEM NET INGENIERIA LTDA   </t>
  </si>
  <si>
    <t>CONTRATAR POR EL SISTEMA DE PRECIOS UNITARIOS FIJOS SIN FORMULA DE REAJUSTE, LAS OBRAS DE MANTENIMIENTO Y REPARACIONES LOCATIVAS, DE LOS PISOS PRIMERO, SEGUNDO, TERCERO Y CUARTO DEL EDIFICIO
UBICADO EN LA CRA 7 NO. 21-24 DE PROPIEDAD DE LA PERSONERIA DE BOGOTÁ. PLAZO DE EJECUCION 5 MESES.</t>
  </si>
  <si>
    <t xml:space="preserve">CONSORCIO VM   </t>
  </si>
  <si>
    <t>RELACION DE AUTORIZACIÓN NOMINA MES TRECE, AFILIADOS  FONDO NACIONAL DEL AHORRO</t>
  </si>
  <si>
    <t>PERSONERIA DE BOGOTA D.C</t>
  </si>
  <si>
    <t>RA 48</t>
  </si>
  <si>
    <t>RELACIÓN DE AUTORIZACIÓN INTERESES DE CESANTIAS AFILIADOS FONDOS PRIVADOS</t>
  </si>
  <si>
    <t>RA 49</t>
  </si>
  <si>
    <t>RELACIÓN DE AUTORIZACIÓN CESANTIAS FUNCIONARIOS AFILIADOS A FONDOS PRIVADOS</t>
  </si>
  <si>
    <t>RA 50</t>
  </si>
  <si>
    <t>COMPRA E INSTALACIÓN DE PROYECTOR INHALAMBRICO, PROYECTOR INTERACTIVO, CONTROLES REMOTOS PARA PRESENTACIONES. PLAZO EJECUCIONES: 25 DIAS HABILES</t>
  </si>
  <si>
    <t xml:space="preserve">AUDIOVISUALES IMAGEN Y SONIDO S.A.S.   </t>
  </si>
  <si>
    <t>APOYAR A LA COORDINACIÓN DE ASUNTOS DISCIPLINARIOS DE LA PERSONERIA DE BOGOTÁ Y/O SUS DELEGADAS, EN LA SUSTANCIACIÓN Y TRÁMITE DE PROCESOS DISCIPLINARIOS. PLAZO EJECUCION: 2 MESES 11 DIAS O HASTA EL 31/12/2014.</t>
  </si>
  <si>
    <t>JOHANA PATRICIA MORENO BENAVIDES</t>
  </si>
  <si>
    <t>RESPALDAR LA ADICIÓN Y PRORROGA NO. 01 AL CONTRATO NO. 523 DEL 26 DE DICIEMBRE DE 2013, CUYO OBJETO ES CONTRATAR EL SUMINISTRO DE COMBUSTIBLE (GALÓN DE ACPM, Y/O GALÓN DE GASOLINA CORRIENTE, Y/O GALÓN DE GASOLINA EXTRA) MEDIANTE EL SISTEMA DE CHIPS, Y MANTENIMIENTOS MENORES (LAVADO Y DESPINCHE) PARA LOS VEHICULOS DE LA PERSONERIA DE BOGOTÁ D.C. PLAZO PRORROGA: 4 MESES MAS.</t>
  </si>
  <si>
    <t>ACTIVIDADES DE BIENESTAR RELACIONADAS CON LA CELEBRACIÓN DE NAVIDAD DE LOS HIJOS DE LOS FUNCIONARIOS, MEDIANTE LA EMISIÓN DE BONOS NAVIDEÑOS CANJEABLES, CONFORME A LA SOLICITUD REALIZADA POR LA DIRECCIÓN DE TALENTO HUMANO</t>
  </si>
  <si>
    <t>RESPALDAR EL PROCESO CONTRACTUAL, CUYO OBJETO ES EL DE CONTRATAR LA PRESTACION DEL SERVICIO PARA EL MANTENIMIENTO PREVENTIVO, PREDICTIVO Y CORRECTIVO DE LOS EQUIPOS DE POTENCIA DE LA PERSONERIA DE BOGOTÁ. D.C. PLAZO EJECUCIÓN: 12 MESES.</t>
  </si>
  <si>
    <t xml:space="preserve">ASEM INGENIERIA LTDA   </t>
  </si>
  <si>
    <t>APOYAR A LA PERSONERIA DE BOGOTA D.C, EN LA ATENCION Y ORIENTACION DE LOS REQUERIMIENTOS CIUDADANOS ALLEGADOS A LA ENTIDAD. PLAZO EJECUCION: 1 MES 24 DIAS O HASTA EL 31/12/2014.</t>
  </si>
  <si>
    <t>LEANDRO  OVALLE MUÑOZ</t>
  </si>
  <si>
    <t>EL ARRENDADOR SE COMPROMETE CON EL ARRENDATARIO A ENTREGAR A TITULO DE ARRENDAMIENTO EL USO Y GOCE DE LA TOTALIDAD DE LAS OFICINAS DEL INMUEBLE UBICADO EN LA CARRERA 7 NO. 22-86, PARA EL
FUNCIONAMIENTO DE LAS DEPENDENCIAS QUE REQUERA LA ENTIDAD, CUYOS LINDEROS SE ENCUENTRAN DETERMINADOS EN LA ESCRITURA PÚBLICA NO. 2929 DEL 29 DE NOVIEMBRE DE 1983, OTORGADA EN LA NOTARIA 32 DEL CIRCULO DE BOGOTA Y CERTIFICADO DE TRADICION Y LIBERTAD DE MATRICULA INMOBILIARIA NO. 50C-58401. PLAZO EJECUCIÓN: 2 MESES.</t>
  </si>
  <si>
    <t xml:space="preserve">JULIO CORREDOR O &amp; CIA LTDA   </t>
  </si>
  <si>
    <t>CONTRATAR LA COMPRA DE ELECTRODOMESTICOS PARA DOTAR LAS DIFERENTES DEPENDENCIAS DE LA PERSONERIA DE BOGOTA D.C. PALZO DE EJECUCIÓN 5 DIAS HABILES</t>
  </si>
  <si>
    <t>BLANCA NIDIA JIMENEZ QUINTERO</t>
  </si>
  <si>
    <t>PAGO DE INCENTIVOS PARA LOS FUNCIONARIOS DE CARRERA ADMINISTRATIVA EN LOS NIVELES PROFESIONAL Y ASISTENCIAL POR EL PERÍODO COMPRENDIDO ENTRE EL 1 DE FEBRERO Y EL 31 DE ENERO DE 2014</t>
  </si>
  <si>
    <t>SERVICIO TELEFÓNICO ENTIDAD</t>
  </si>
  <si>
    <t xml:space="preserve">EMPRESA DE TELECOMUNICACIONES DE BOGOTA SA ESP   </t>
  </si>
  <si>
    <t>PAGAR EL SERVICIO PUBLICO DE ENERGIA DE LA PERSONERIA LOCAL DE CIUDAD BOLIVAR, PERIODO DE FACTURACIÓN DEL 20 DE NOVIEMBRE AL 18 DE DICIEMBRE DE 2014.</t>
  </si>
  <si>
    <t xml:space="preserve">CODENSA S. A. ESP   </t>
  </si>
  <si>
    <t>PAGAR EL SERVICIO PUBLICO DE ACUEDUCTO Y ALCANTARILLADO DEL PERIODO DE FACTURACION DEL 24 DE SEPTIEMBRE AL 21 DE NOVIEMBRE DE LA PERSONERIA LOCAL DE USME.</t>
  </si>
  <si>
    <t xml:space="preserve">EMPRESA DE ACUEDUCTO ALCANTARILLADO Y ASEO DE BOGOTA ESP   </t>
  </si>
  <si>
    <t>PAGAR EL SERVICIO PUBLICO DE SERVICIO DE ASEO DEL PERIODO COMPRENDIDO ENTRE EL 25 DE SEPTIEMBRE AL 22 DE NOVIEMBRE DE 2014, DE LA PERSONERIA LOCAL DE USME</t>
  </si>
  <si>
    <t>APOYAR A LA PERSONERIA DE BOGOTA D.C. EN LA ORIENTACIÓN Y ASISTENCIA PARA LA ELABORACIÓN DE ACCIONES CONSTITUCIONALES Y EN ATENCIÓN DE LOS REQUERIMIENTOS CIUDADANOS. PLAZO EJECUCION: 2 MESES 17 DIAS O HASTA EL 31/12/2014.</t>
  </si>
  <si>
    <t>MARGARITA  TORRES GAONA</t>
  </si>
  <si>
    <t>APOYAR A LA SUBDIRECCION DE CONTRATACION, EN EL ACOMPAÑAMIENTO, EJECUCION Y DESARROLLO DE LA GESTION CONTRACTUAL DE LA ENTIDAD. PLAZO EJECUCION: 1 MES 25 DIAS O HASTA EL 31/12/2014.</t>
  </si>
  <si>
    <t>LUIS CARLOS RAMIREZ HERNANDEZ</t>
  </si>
  <si>
    <t>APOYAR A LA PERSONERIA DE BOGOTÁ D.C, EN ESPECIAL A LA SECRETARIA GENERAL, EN LA CONCEPTUALIZACIÓN JURÍDICA DE LOS PROCESOS INSTITUCIONALES Y DEMÁS ASPECTOS DE CONOCIMIENTO DE ESA DEPENDENCIA. PLAZO EJECUCION: 3 MESES Y 18 DIAS O HASTA EL 31 DE DICIEMBRE DE 2014.</t>
  </si>
  <si>
    <t>LEONARDO ENRIQUE BERROCAL ARDILA</t>
  </si>
  <si>
    <t>CANCELAR EL TIEMPO QUE DURO LA ENTREGA DEL CARGO DE PERSONERO LOCAL DE MARTIRES</t>
  </si>
  <si>
    <t>JEREMIAS ENRIQUE CANDIA GUERRA</t>
  </si>
  <si>
    <t>RELACIÓN DE AUTORIZACIÓN NOMINA ADICIONAL APORTES FONCEP</t>
  </si>
  <si>
    <t>FONCEP</t>
  </si>
  <si>
    <t>RELACIÓN DE AUTORIZACIÓN NOMINA ADICIONAL APORTES FONCEP (COMISION)</t>
  </si>
  <si>
    <t>APOYAR DESDE SU DISCIPLINA, A LA PERSONERIA DELGADA PARA LA COORIDNACION DE VEEDURIAS Y/O A LAS DELEGADAS, EN LOS ANALISIS FINANCIEROS QUE RESULTEN EN LA VERIFICACION DE LA REVISION A LA GESTION PÚBLICA. PLAZO EJECUCION: 6 MESES.</t>
  </si>
  <si>
    <t>JUAN JOSE ROJAS RODRIGUEZ</t>
  </si>
  <si>
    <t xml:space="preserve">CONTRATAR LA ADQUISICIÓN DE MUEBLES Y ENSERES PARA DOTAR LAS OFICINAS DE LA ENTIDAD CONFORME A LAS ESPECIFICACIONES TÉCNICAS, DESCRIPCIÓN DE UNIDADES DE MEDIDA Y CANTIDADES REQUERIDAS DENTRO DEL MARCO DEL PROYECTO 693 - MODERNIZAR Y FORTALECER LOS PROCESOS MISIONALES Y DE APOYO DE LA PERSONERIA DE BOGOTÁ. META: 4. DOTAR DEPENDENCIAS, COMPONENTE: MOBILIARIO, ENSERES Y EQUIPOS. PLAZO EJECUCIÓN: 6 MESES. </t>
  </si>
  <si>
    <t xml:space="preserve">SOLUCIONES INTEGRALES DE OFICINA  SAS   </t>
  </si>
  <si>
    <t>ADMINISTRACIÓN DEL INMUEBLE P UBICADO EN LA AVENIDA CARRERA 10 NO. 24-62, LOCAL 8 QUE CONSTA DE PRIMER PISO, MEZANINE Y SÓTANO, AL CUAL LE CORRESPONDE LA MATRICULA INMOBILIARIA NO. 50C-753403 Y LA CEDULA CATASTRAL NO. 24927. ASI COMO Y EL ARRENDAMIENTO DE LA BODEGA DE LA COPROPIEDAD.</t>
  </si>
  <si>
    <t>CONTRATAR POR EL SISTEMA DE PRECIOS UNITARIOS FIJOS SIN FORMULA DE REAJUSTE, LAS OBRAS DE MANTENIMIENTO Y REPARACIONES LOCATIVAS, DE LOS PISOS PRIMERO, SEGUNDO, TERCERO Y CUARTO DEL EDIFICIO UBICADO EN LA CRA 7 NO. 21-24 DE PROPIEDAD DE LA PERSONERIA DE BOGOTÁ. PLAZO DE EJECUCION 5 MESES.</t>
  </si>
  <si>
    <t>EL ARRENDADOR SE COMPROMETE CON EL ARRENDATARIO A ENTREGAR A TITULO DE ARRENDAMIENTO EL USO Y GOCE DE LA TOTALIDAD DE LAS OFICINAS DEL INMUEBLE UBICADO EN LA CARRERA 7 NO. 22-86, PARA EL FUNCIONAMIENTO DE LAS DEPENDENCIAS QUE REQUERA LA ENTIDAD, CUYOS LINDEROS SE ENCUENTRAN DETERMINADOS EN LA ESCRITURA PÚBLICA NO. 2929 DEL 29 DE NOVIEMBRE DE 1983, OTORGADA EN LA NOTARIA 32 DEL CIRCULO DE BOGOTA Y CERTIFICADO DE TRADICION Y LIBERTAD DE MATRICULA INMOBILIARIA NO. 50C-58401. PLAZO EJECUCIÓN: 2 MESES.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</si>
</sst>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yyyy/mm/dd"/>
    <numFmt numFmtId="165" formatCode="0.000"/>
  </numFmts>
  <fonts count="10" x14ac:knownFonts="1">
    <font>
      <sz val="11"/>
      <color indexed="8"/>
      <name val="Calibri"/>
      <family val="2"/>
      <scheme val="minor"/>
    </font>
    <font>
      <b/>
      <sz val="11"/>
      <color indexed="9"/>
      <name val="Calibri"/>
      <family val="2"/>
    </font>
    <font>
      <b/>
      <sz val="11"/>
      <color indexed="8"/>
      <name val="Calibri"/>
      <family val="2"/>
    </font>
    <font>
      <b/>
      <sz val="11"/>
      <color indexed="8"/>
      <name val="Calibri"/>
      <family val="2"/>
    </font>
    <font>
      <sz val="11"/>
      <color indexed="8"/>
      <name val="Calibri"/>
      <family val="2"/>
      <scheme val="minor"/>
    </font>
    <font>
      <b/>
      <sz val="10"/>
      <color indexed="8"/>
      <name val="Arial"/>
      <family val="2"/>
    </font>
    <font>
      <sz val="10"/>
      <name val="Arial"/>
      <family val="2"/>
    </font>
    <font>
      <sz val="9"/>
      <name val="Arial"/>
      <family val="2"/>
    </font>
    <font>
      <b/>
      <sz val="9"/>
      <color indexed="8"/>
      <name val="Arial"/>
      <family val="2"/>
    </font>
    <font>
      <sz val="9"/>
      <color indexed="8"/>
      <name val="Calibri"/>
      <family val="2"/>
      <scheme val="minor"/>
    </font>
  </fonts>
  <fills count="9">
    <fill>
      <patternFill patternType="none"/>
    </fill>
    <fill>
      <patternFill patternType="gray125"/>
    </fill>
    <fill>
      <patternFill patternType="solid">
        <fgColor indexed="54"/>
      </patternFill>
    </fill>
    <fill>
      <patternFill patternType="solid">
        <fgColor indexed="9"/>
      </patternFill>
    </fill>
    <fill>
      <patternFill patternType="none">
        <fgColor indexed="11"/>
      </patternFill>
    </fill>
    <fill>
      <patternFill patternType="solid">
        <fgColor indexed="11"/>
      </patternFill>
    </fill>
    <fill>
      <patternFill patternType="solid">
        <fgColor indexed="9"/>
        <bgColor indexed="64"/>
      </patternFill>
    </fill>
    <fill>
      <patternFill patternType="solid">
        <fgColor indexed="17"/>
        <bgColor indexed="64"/>
      </patternFill>
    </fill>
    <fill>
      <patternFill patternType="solid">
        <fgColor theme="0"/>
        <bgColor indexed="64"/>
      </patternFill>
    </fill>
  </fills>
  <borders count="7">
    <border>
      <left/>
      <right/>
      <top/>
      <bottom/>
      <diagonal/>
    </border>
    <border>
      <left style="thin">
        <color indexed="8"/>
      </left>
      <right style="thin">
        <color indexed="8"/>
      </right>
      <top style="thin">
        <color indexed="8"/>
      </top>
      <bottom style="thin">
        <color indexed="8"/>
      </bottom>
      <diagonal/>
    </border>
    <border>
      <left/>
      <right/>
      <top/>
      <bottom/>
      <diagonal/>
    </border>
    <border>
      <left style="medium">
        <color auto="1"/>
      </left>
      <right style="medium">
        <color auto="1"/>
      </right>
      <top style="medium">
        <color auto="1"/>
      </top>
      <bottom style="medium">
        <color auto="1"/>
      </bottom>
      <diagonal/>
    </border>
    <border>
      <left style="thin">
        <color auto="1"/>
      </left>
      <right style="thin">
        <color auto="1"/>
      </right>
      <top style="thin">
        <color auto="1"/>
      </top>
      <bottom style="thin">
        <color auto="1"/>
      </bottom>
      <diagonal/>
    </border>
    <border>
      <left style="medium">
        <color indexed="8"/>
      </left>
      <right style="medium">
        <color indexed="8"/>
      </right>
      <top style="medium">
        <color indexed="8"/>
      </top>
      <bottom style="medium">
        <color indexed="8"/>
      </bottom>
      <diagonal/>
    </border>
    <border>
      <left style="medium">
        <color indexed="8"/>
      </left>
      <right style="medium">
        <color indexed="8"/>
      </right>
      <top/>
      <bottom/>
      <diagonal/>
    </border>
  </borders>
  <cellStyleXfs count="47">
    <xf numFmtId="0" fontId="0" fillId="0" borderId="0"/>
    <xf numFmtId="0" fontId="4" fillId="4" borderId="2"/>
    <xf numFmtId="0" fontId="4" fillId="4" borderId="2"/>
    <xf numFmtId="0" fontId="4" fillId="4" borderId="2"/>
    <xf numFmtId="0" fontId="4" fillId="4" borderId="2"/>
    <xf numFmtId="0" fontId="4" fillId="4" borderId="2"/>
    <xf numFmtId="0" fontId="4" fillId="4" borderId="2"/>
    <xf numFmtId="0" fontId="4" fillId="4" borderId="2"/>
    <xf numFmtId="0" fontId="4" fillId="4" borderId="2"/>
    <xf numFmtId="0" fontId="4" fillId="4" borderId="2"/>
    <xf numFmtId="0" fontId="4" fillId="4" borderId="2"/>
    <xf numFmtId="0" fontId="4" fillId="4" borderId="2"/>
    <xf numFmtId="0" fontId="4" fillId="4" borderId="2"/>
    <xf numFmtId="0" fontId="4" fillId="4" borderId="2"/>
    <xf numFmtId="0" fontId="4" fillId="4" borderId="2"/>
    <xf numFmtId="0" fontId="4" fillId="4" borderId="2"/>
    <xf numFmtId="0" fontId="4" fillId="4" borderId="2"/>
    <xf numFmtId="0" fontId="4" fillId="4" borderId="2"/>
    <xf numFmtId="0" fontId="4" fillId="4" borderId="2"/>
    <xf numFmtId="0" fontId="4" fillId="4" borderId="2"/>
    <xf numFmtId="0" fontId="4" fillId="4" borderId="2"/>
    <xf numFmtId="0" fontId="4" fillId="4" borderId="2"/>
    <xf numFmtId="0" fontId="4" fillId="4" borderId="2"/>
    <xf numFmtId="0" fontId="4" fillId="4" borderId="2"/>
    <xf numFmtId="0" fontId="4" fillId="4" borderId="2"/>
    <xf numFmtId="0" fontId="4" fillId="4" borderId="2"/>
    <xf numFmtId="0" fontId="4" fillId="4" borderId="2"/>
    <xf numFmtId="0" fontId="4" fillId="4" borderId="2"/>
    <xf numFmtId="0" fontId="4" fillId="4" borderId="2"/>
    <xf numFmtId="0" fontId="4" fillId="4" borderId="2"/>
    <xf numFmtId="0" fontId="4" fillId="4" borderId="2"/>
    <xf numFmtId="0" fontId="4" fillId="4" borderId="2"/>
    <xf numFmtId="0" fontId="4" fillId="4" borderId="2"/>
    <xf numFmtId="0" fontId="4" fillId="4" borderId="2"/>
    <xf numFmtId="0" fontId="4" fillId="4" borderId="2"/>
    <xf numFmtId="0" fontId="4" fillId="4" borderId="2"/>
    <xf numFmtId="0" fontId="4" fillId="4" borderId="2"/>
    <xf numFmtId="0" fontId="4" fillId="4" borderId="2"/>
    <xf numFmtId="0" fontId="4" fillId="4" borderId="2"/>
    <xf numFmtId="0" fontId="4" fillId="4" borderId="2"/>
    <xf numFmtId="0" fontId="4" fillId="4" borderId="2"/>
    <xf numFmtId="0" fontId="4" fillId="4" borderId="2"/>
    <xf numFmtId="0" fontId="4" fillId="4" borderId="2"/>
    <xf numFmtId="0" fontId="4" fillId="4" borderId="2"/>
    <xf numFmtId="0" fontId="4" fillId="4" borderId="2"/>
    <xf numFmtId="0" fontId="4" fillId="4" borderId="2"/>
    <xf numFmtId="0" fontId="4" fillId="4" borderId="2"/>
  </cellStyleXfs>
  <cellXfs count="51">
    <xf numFmtId="0" fontId="0" fillId="0" borderId="0" xfId="0"/>
    <xf numFmtId="0" fontId="1" fillId="2" borderId="1" xfId="0" applyFont="1" applyFill="1" applyBorder="1" applyAlignment="1">
      <alignment horizontal="center" vertical="center"/>
    </xf>
    <xf numFmtId="164" fontId="0" fillId="3" borderId="3" xfId="0" applyNumberFormat="1" applyFill="1" applyBorder="1" applyAlignment="1" applyProtection="1">
      <alignment vertical="center"/>
      <protection locked="0"/>
    </xf>
    <xf numFmtId="0" fontId="0" fillId="3" borderId="3" xfId="0" applyFill="1" applyBorder="1" applyAlignment="1" applyProtection="1">
      <alignment vertical="center"/>
      <protection locked="0"/>
    </xf>
    <xf numFmtId="164" fontId="2" fillId="3" borderId="4" xfId="0" applyNumberFormat="1" applyFont="1" applyFill="1" applyBorder="1" applyAlignment="1">
      <alignment horizontal="center" vertical="center"/>
    </xf>
    <xf numFmtId="0" fontId="3" fillId="5" borderId="3" xfId="0" applyFont="1" applyFill="1" applyBorder="1" applyAlignment="1">
      <alignment vertical="center"/>
    </xf>
    <xf numFmtId="165" fontId="4" fillId="6" borderId="4" xfId="9" applyNumberFormat="1" applyFill="1" applyBorder="1" applyAlignment="1" applyProtection="1">
      <alignment vertical="center"/>
      <protection locked="0"/>
    </xf>
    <xf numFmtId="0" fontId="4" fillId="4" borderId="4" xfId="9" applyBorder="1"/>
    <xf numFmtId="0" fontId="4" fillId="6" borderId="4" xfId="9" applyNumberFormat="1" applyFill="1" applyBorder="1" applyAlignment="1" applyProtection="1">
      <alignment vertical="center"/>
      <protection locked="0"/>
    </xf>
    <xf numFmtId="3" fontId="4" fillId="8" borderId="4" xfId="9" applyNumberFormat="1" applyFill="1" applyBorder="1" applyAlignment="1" applyProtection="1">
      <alignment vertical="center"/>
      <protection locked="0"/>
    </xf>
    <xf numFmtId="3" fontId="4" fillId="6" borderId="4" xfId="9" applyNumberFormat="1" applyFill="1" applyBorder="1" applyAlignment="1" applyProtection="1">
      <alignment vertical="center"/>
      <protection locked="0"/>
    </xf>
    <xf numFmtId="1" fontId="4" fillId="4" borderId="4" xfId="9" applyNumberFormat="1" applyBorder="1"/>
    <xf numFmtId="0" fontId="0" fillId="4" borderId="4" xfId="9" applyFont="1" applyFill="1" applyBorder="1"/>
    <xf numFmtId="0" fontId="6" fillId="4" borderId="4" xfId="9" applyFont="1" applyBorder="1"/>
    <xf numFmtId="0" fontId="4" fillId="8" borderId="4" xfId="9" applyNumberFormat="1" applyFill="1" applyBorder="1" applyAlignment="1" applyProtection="1">
      <alignment vertical="center"/>
      <protection locked="0"/>
    </xf>
    <xf numFmtId="3" fontId="5" fillId="7" borderId="4" xfId="9" applyNumberFormat="1" applyFont="1" applyFill="1" applyBorder="1" applyAlignment="1" applyProtection="1">
      <alignment vertical="center"/>
    </xf>
    <xf numFmtId="3" fontId="4" fillId="8" borderId="4" xfId="10" applyNumberFormat="1" applyFill="1" applyBorder="1" applyAlignment="1" applyProtection="1">
      <alignment vertical="center"/>
      <protection locked="0"/>
    </xf>
    <xf numFmtId="3" fontId="4" fillId="6" borderId="4" xfId="10" applyNumberFormat="1" applyFill="1" applyBorder="1" applyAlignment="1" applyProtection="1">
      <alignment vertical="center"/>
      <protection locked="0"/>
    </xf>
    <xf numFmtId="3" fontId="4" fillId="8" borderId="4" xfId="9" applyNumberFormat="1" applyFill="1" applyBorder="1" applyAlignment="1" applyProtection="1">
      <alignment vertical="center"/>
      <protection locked="0"/>
    </xf>
    <xf numFmtId="0" fontId="4" fillId="8" borderId="4" xfId="10" applyNumberFormat="1" applyFill="1" applyBorder="1" applyAlignment="1" applyProtection="1">
      <alignment vertical="center"/>
      <protection locked="0"/>
    </xf>
    <xf numFmtId="3" fontId="5" fillId="7" borderId="4" xfId="10" applyNumberFormat="1" applyFont="1" applyFill="1" applyBorder="1" applyAlignment="1" applyProtection="1">
      <alignment vertical="center"/>
    </xf>
    <xf numFmtId="165" fontId="4" fillId="6" borderId="4" xfId="10" applyNumberFormat="1" applyFill="1" applyBorder="1" applyAlignment="1" applyProtection="1">
      <alignment vertical="center"/>
      <protection locked="0"/>
    </xf>
    <xf numFmtId="1" fontId="4" fillId="4" borderId="4" xfId="10" applyNumberFormat="1" applyBorder="1"/>
    <xf numFmtId="0" fontId="4" fillId="8" borderId="4" xfId="10" applyFill="1" applyBorder="1" applyAlignment="1" applyProtection="1">
      <alignment vertical="center"/>
      <protection locked="0"/>
    </xf>
    <xf numFmtId="0" fontId="4" fillId="4" borderId="4" xfId="10" applyBorder="1"/>
    <xf numFmtId="1" fontId="7" fillId="6" borderId="5" xfId="11" applyNumberFormat="1" applyFont="1" applyFill="1" applyBorder="1" applyAlignment="1" applyProtection="1">
      <alignment vertical="center"/>
      <protection locked="0"/>
    </xf>
    <xf numFmtId="0" fontId="7" fillId="6" borderId="5" xfId="11" applyFont="1" applyFill="1" applyBorder="1" applyAlignment="1" applyProtection="1">
      <alignment horizontal="justify" vertical="center" wrapText="1"/>
      <protection locked="0"/>
    </xf>
    <xf numFmtId="0" fontId="7" fillId="6" borderId="5" xfId="11" applyFont="1" applyFill="1" applyBorder="1" applyAlignment="1" applyProtection="1">
      <alignment horizontal="center" vertical="center"/>
      <protection locked="0"/>
    </xf>
    <xf numFmtId="164" fontId="7" fillId="6" borderId="5" xfId="11" applyNumberFormat="1" applyFont="1" applyFill="1" applyBorder="1" applyAlignment="1" applyProtection="1">
      <alignment horizontal="center" vertical="center"/>
      <protection locked="0"/>
    </xf>
    <xf numFmtId="0" fontId="7" fillId="6" borderId="5" xfId="11" applyFont="1" applyFill="1" applyBorder="1" applyAlignment="1" applyProtection="1">
      <alignment vertical="center"/>
      <protection locked="0"/>
    </xf>
    <xf numFmtId="0" fontId="8" fillId="7" borderId="5" xfId="11" applyFont="1" applyFill="1" applyBorder="1" applyAlignment="1" applyProtection="1">
      <alignment vertical="center"/>
    </xf>
    <xf numFmtId="1" fontId="8" fillId="7" borderId="5" xfId="11" applyNumberFormat="1" applyFont="1" applyFill="1" applyBorder="1" applyAlignment="1" applyProtection="1">
      <alignment vertical="center"/>
    </xf>
    <xf numFmtId="0" fontId="7" fillId="6" borderId="6" xfId="11" applyFont="1" applyFill="1" applyBorder="1" applyAlignment="1" applyProtection="1">
      <alignment horizontal="center" vertical="center"/>
      <protection locked="0"/>
    </xf>
    <xf numFmtId="0" fontId="9" fillId="6" borderId="5" xfId="12" applyFont="1" applyFill="1" applyBorder="1" applyAlignment="1" applyProtection="1">
      <alignment horizontal="center" vertical="center"/>
      <protection locked="0"/>
    </xf>
    <xf numFmtId="1" fontId="9" fillId="6" borderId="5" xfId="12" applyNumberFormat="1" applyFont="1" applyFill="1" applyBorder="1" applyAlignment="1" applyProtection="1">
      <alignment vertical="center"/>
      <protection locked="0"/>
    </xf>
    <xf numFmtId="0" fontId="9" fillId="6" borderId="5" xfId="12" applyFont="1" applyFill="1" applyBorder="1" applyAlignment="1" applyProtection="1">
      <alignment vertical="center"/>
      <protection locked="0"/>
    </xf>
    <xf numFmtId="0" fontId="7" fillId="6" borderId="5" xfId="12" applyFont="1" applyFill="1" applyBorder="1" applyAlignment="1" applyProtection="1">
      <alignment horizontal="justify" vertical="center" wrapText="1"/>
      <protection locked="0"/>
    </xf>
    <xf numFmtId="164" fontId="9" fillId="6" borderId="5" xfId="12" applyNumberFormat="1" applyFont="1" applyFill="1" applyBorder="1" applyAlignment="1" applyProtection="1">
      <alignment horizontal="center" vertical="center"/>
      <protection locked="0"/>
    </xf>
    <xf numFmtId="0" fontId="8" fillId="7" borderId="5" xfId="12" applyFont="1" applyFill="1" applyBorder="1" applyAlignment="1" applyProtection="1">
      <alignment vertical="center"/>
    </xf>
    <xf numFmtId="1" fontId="8" fillId="7" borderId="5" xfId="12" applyNumberFormat="1" applyFont="1" applyFill="1" applyBorder="1" applyAlignment="1" applyProtection="1">
      <alignment vertical="center"/>
    </xf>
    <xf numFmtId="1" fontId="9" fillId="6" borderId="5" xfId="13" applyNumberFormat="1" applyFont="1" applyFill="1" applyBorder="1" applyAlignment="1" applyProtection="1">
      <alignment vertical="center"/>
      <protection locked="0"/>
    </xf>
    <xf numFmtId="0" fontId="9" fillId="6" borderId="5" xfId="13" applyFont="1" applyFill="1" applyBorder="1" applyAlignment="1" applyProtection="1">
      <alignment horizontal="center" vertical="center"/>
      <protection locked="0"/>
    </xf>
    <xf numFmtId="0" fontId="7" fillId="6" borderId="5" xfId="13" applyFont="1" applyFill="1" applyBorder="1" applyAlignment="1" applyProtection="1">
      <alignment horizontal="justify" vertical="center" wrapText="1"/>
      <protection locked="0"/>
    </xf>
    <xf numFmtId="164" fontId="9" fillId="6" borderId="5" xfId="13" applyNumberFormat="1" applyFont="1" applyFill="1" applyBorder="1" applyAlignment="1" applyProtection="1">
      <alignment horizontal="center" vertical="center"/>
      <protection locked="0"/>
    </xf>
    <xf numFmtId="0" fontId="9" fillId="6" borderId="5" xfId="13" applyFont="1" applyFill="1" applyBorder="1" applyAlignment="1" applyProtection="1">
      <alignment vertical="center"/>
      <protection locked="0"/>
    </xf>
    <xf numFmtId="0" fontId="8" fillId="7" borderId="5" xfId="13" applyFont="1" applyFill="1" applyBorder="1" applyAlignment="1" applyProtection="1">
      <alignment vertical="center"/>
    </xf>
    <xf numFmtId="1" fontId="8" fillId="7" borderId="5" xfId="13" applyNumberFormat="1" applyFont="1" applyFill="1" applyBorder="1" applyAlignment="1" applyProtection="1">
      <alignment vertical="center"/>
    </xf>
    <xf numFmtId="0" fontId="9" fillId="6" borderId="6" xfId="13" applyFont="1" applyFill="1" applyBorder="1" applyAlignment="1" applyProtection="1">
      <alignment horizontal="center" vertical="center"/>
      <protection locked="0"/>
    </xf>
    <xf numFmtId="164" fontId="9" fillId="6" borderId="5" xfId="13" applyNumberFormat="1" applyFont="1" applyFill="1" applyBorder="1" applyAlignment="1" applyProtection="1">
      <alignment vertical="center"/>
      <protection locked="0"/>
    </xf>
    <xf numFmtId="0" fontId="1" fillId="2" borderId="1" xfId="0" applyFont="1" applyFill="1" applyBorder="1" applyAlignment="1">
      <alignment horizontal="center" vertical="center"/>
    </xf>
    <xf numFmtId="0" fontId="0" fillId="0" borderId="0" xfId="0"/>
  </cellXfs>
  <cellStyles count="47">
    <cellStyle name="Normal" xfId="0" builtinId="0"/>
    <cellStyle name="Normal 10" xfId="16"/>
    <cellStyle name="Normal 11" xfId="17"/>
    <cellStyle name="Normal 12" xfId="7"/>
    <cellStyle name="Normal 13" xfId="18"/>
    <cellStyle name="Normal 14" xfId="19"/>
    <cellStyle name="Normal 15" xfId="20"/>
    <cellStyle name="Normal 16" xfId="21"/>
    <cellStyle name="Normal 17" xfId="6"/>
    <cellStyle name="Normal 18" xfId="22"/>
    <cellStyle name="Normal 19" xfId="23"/>
    <cellStyle name="Normal 2" xfId="9"/>
    <cellStyle name="Normal 20" xfId="25"/>
    <cellStyle name="Normal 21" xfId="24"/>
    <cellStyle name="Normal 22" xfId="5"/>
    <cellStyle name="Normal 23" xfId="26"/>
    <cellStyle name="Normal 24" xfId="27"/>
    <cellStyle name="Normal 25" xfId="29"/>
    <cellStyle name="Normal 26" xfId="28"/>
    <cellStyle name="Normal 27" xfId="4"/>
    <cellStyle name="Normal 28" xfId="30"/>
    <cellStyle name="Normal 29" xfId="32"/>
    <cellStyle name="Normal 3" xfId="10"/>
    <cellStyle name="Normal 30" xfId="33"/>
    <cellStyle name="Normal 31" xfId="31"/>
    <cellStyle name="Normal 32" xfId="3"/>
    <cellStyle name="Normal 33" xfId="34"/>
    <cellStyle name="Normal 34" xfId="35"/>
    <cellStyle name="Normal 35" xfId="37"/>
    <cellStyle name="Normal 36" xfId="36"/>
    <cellStyle name="Normal 37" xfId="2"/>
    <cellStyle name="Normal 38" xfId="38"/>
    <cellStyle name="Normal 39" xfId="41"/>
    <cellStyle name="Normal 4" xfId="11"/>
    <cellStyle name="Normal 40" xfId="39"/>
    <cellStyle name="Normal 41" xfId="40"/>
    <cellStyle name="Normal 42" xfId="1"/>
    <cellStyle name="Normal 43" xfId="42"/>
    <cellStyle name="Normal 44" xfId="45"/>
    <cellStyle name="Normal 45" xfId="43"/>
    <cellStyle name="Normal 46" xfId="46"/>
    <cellStyle name="Normal 47" xfId="44"/>
    <cellStyle name="Normal 5" xfId="12"/>
    <cellStyle name="Normal 6" xfId="13"/>
    <cellStyle name="Normal 7" xfId="8"/>
    <cellStyle name="Normal 8" xfId="14"/>
    <cellStyle name="Normal 9" xfId="1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109</xdr:colOff>
      <xdr:row>5</xdr:row>
      <xdr:rowOff>43</xdr:rowOff>
    </xdr:to>
    <xdr:pic>
      <xdr:nvPicPr>
        <xdr:cNvPr id="2" name="Picture 1" descr="Picture"/>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109</xdr:colOff>
      <xdr:row>5</xdr:row>
      <xdr:rowOff>43</xdr:rowOff>
    </xdr:to>
    <xdr:pic>
      <xdr:nvPicPr>
        <xdr:cNvPr id="2" name="Picture 1" descr="Picture"/>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33"/>
  <sheetViews>
    <sheetView workbookViewId="0">
      <selection activeCell="D4" sqref="D4"/>
    </sheetView>
  </sheetViews>
  <sheetFormatPr baseColWidth="10" defaultRowHeight="15" x14ac:dyDescent="0.25"/>
  <cols>
    <col min="2" max="2" width="21" customWidth="1"/>
    <col min="3" max="3" width="14.140625" customWidth="1"/>
    <col min="4" max="4" width="24" customWidth="1"/>
    <col min="5" max="5" width="26" customWidth="1"/>
    <col min="6" max="6" width="25" customWidth="1"/>
    <col min="7" max="7" width="28" customWidth="1"/>
    <col min="8" max="8" width="26" customWidth="1"/>
    <col min="9" max="9" width="24" customWidth="1"/>
    <col min="10" max="10" width="34" customWidth="1"/>
    <col min="11" max="12" width="36" customWidth="1"/>
    <col min="13" max="13" width="27" customWidth="1"/>
    <col min="14" max="14" width="9.140625"/>
    <col min="15" max="256" width="8" hidden="1"/>
  </cols>
  <sheetData>
    <row r="1" spans="1:13" x14ac:dyDescent="0.25">
      <c r="B1" s="1" t="s">
        <v>0</v>
      </c>
      <c r="C1" s="1">
        <v>1</v>
      </c>
      <c r="D1" s="49" t="s">
        <v>1</v>
      </c>
      <c r="E1" s="50"/>
      <c r="F1" s="50"/>
      <c r="G1" s="50"/>
    </row>
    <row r="2" spans="1:13" x14ac:dyDescent="0.25">
      <c r="B2" s="1" t="s">
        <v>2</v>
      </c>
      <c r="C2" s="1">
        <v>400</v>
      </c>
      <c r="D2" s="49" t="s">
        <v>3</v>
      </c>
      <c r="E2" s="50"/>
      <c r="F2" s="50"/>
      <c r="G2" s="50"/>
    </row>
    <row r="3" spans="1:13" x14ac:dyDescent="0.25">
      <c r="B3" s="1" t="s">
        <v>4</v>
      </c>
      <c r="C3" s="1">
        <v>1</v>
      </c>
    </row>
    <row r="4" spans="1:13" x14ac:dyDescent="0.25">
      <c r="B4" s="1" t="s">
        <v>5</v>
      </c>
      <c r="C4" s="1">
        <v>102</v>
      </c>
    </row>
    <row r="5" spans="1:13" x14ac:dyDescent="0.25">
      <c r="B5" s="1" t="s">
        <v>6</v>
      </c>
      <c r="C5" s="4">
        <v>42368</v>
      </c>
    </row>
    <row r="6" spans="1:13" x14ac:dyDescent="0.25">
      <c r="B6" s="1" t="s">
        <v>7</v>
      </c>
      <c r="C6" s="1">
        <v>1</v>
      </c>
      <c r="D6" s="1" t="s">
        <v>8</v>
      </c>
    </row>
    <row r="8" spans="1:13" x14ac:dyDescent="0.25">
      <c r="A8" s="1" t="s">
        <v>9</v>
      </c>
      <c r="B8" s="49" t="s">
        <v>10</v>
      </c>
      <c r="C8" s="50"/>
      <c r="D8" s="50"/>
      <c r="E8" s="50"/>
      <c r="F8" s="50"/>
      <c r="G8" s="50"/>
      <c r="H8" s="50"/>
      <c r="I8" s="50"/>
      <c r="J8" s="50"/>
      <c r="K8" s="50"/>
      <c r="L8" s="50"/>
      <c r="M8" s="50"/>
    </row>
    <row r="9" spans="1:13" x14ac:dyDescent="0.25">
      <c r="C9" s="1">
        <v>1</v>
      </c>
      <c r="D9" s="1">
        <v>2</v>
      </c>
      <c r="E9" s="1">
        <v>4</v>
      </c>
      <c r="F9" s="1">
        <v>7</v>
      </c>
      <c r="G9" s="1">
        <v>8</v>
      </c>
      <c r="H9" s="1">
        <v>12</v>
      </c>
      <c r="I9" s="1">
        <v>15</v>
      </c>
      <c r="J9" s="1">
        <v>16</v>
      </c>
      <c r="K9" s="1">
        <v>20</v>
      </c>
      <c r="L9" s="1">
        <v>24</v>
      </c>
      <c r="M9" s="1">
        <v>28</v>
      </c>
    </row>
    <row r="10" spans="1:13" x14ac:dyDescent="0.25">
      <c r="C10" s="1" t="s">
        <v>11</v>
      </c>
      <c r="D10" s="1" t="s">
        <v>12</v>
      </c>
      <c r="E10" s="1" t="s">
        <v>13</v>
      </c>
      <c r="F10" s="1" t="s">
        <v>14</v>
      </c>
      <c r="G10" s="1" t="s">
        <v>15</v>
      </c>
      <c r="H10" s="1" t="s">
        <v>16</v>
      </c>
      <c r="I10" s="1" t="s">
        <v>17</v>
      </c>
      <c r="J10" s="1" t="s">
        <v>18</v>
      </c>
      <c r="K10" s="1" t="s">
        <v>19</v>
      </c>
      <c r="L10" s="1" t="s">
        <v>20</v>
      </c>
      <c r="M10" s="1" t="s">
        <v>21</v>
      </c>
    </row>
    <row r="11" spans="1:13" x14ac:dyDescent="0.25">
      <c r="A11" s="1">
        <v>1</v>
      </c>
      <c r="B11" t="s">
        <v>22</v>
      </c>
      <c r="C11" s="11">
        <v>311020301</v>
      </c>
      <c r="D11" s="7" t="s">
        <v>45</v>
      </c>
      <c r="E11" s="10">
        <v>170933334</v>
      </c>
      <c r="F11" s="9">
        <v>0</v>
      </c>
      <c r="G11" s="9">
        <v>14266667</v>
      </c>
      <c r="H11" s="10">
        <v>156666667</v>
      </c>
      <c r="I11" s="8">
        <v>0.17199999999999999</v>
      </c>
      <c r="J11" s="9">
        <v>0</v>
      </c>
      <c r="K11" s="9">
        <v>156666667</v>
      </c>
      <c r="L11" s="14">
        <v>100</v>
      </c>
      <c r="M11" s="15">
        <v>0</v>
      </c>
    </row>
    <row r="12" spans="1:13" x14ac:dyDescent="0.25">
      <c r="A12" s="1">
        <v>1</v>
      </c>
      <c r="B12" t="s">
        <v>22</v>
      </c>
      <c r="C12" s="11">
        <v>3110204</v>
      </c>
      <c r="D12" s="7" t="s">
        <v>46</v>
      </c>
      <c r="E12" s="10">
        <v>34876666</v>
      </c>
      <c r="F12" s="9">
        <v>0</v>
      </c>
      <c r="G12" s="9">
        <v>1369999</v>
      </c>
      <c r="H12" s="10">
        <v>33506667</v>
      </c>
      <c r="I12" s="8">
        <v>3.5000000000000003E-2</v>
      </c>
      <c r="J12" s="9">
        <v>383333</v>
      </c>
      <c r="K12" s="9">
        <f>33123334+383333</f>
        <v>33506667</v>
      </c>
      <c r="L12" s="14">
        <v>100</v>
      </c>
      <c r="M12" s="15">
        <f>H12-K12</f>
        <v>0</v>
      </c>
    </row>
    <row r="13" spans="1:13" x14ac:dyDescent="0.25">
      <c r="A13" s="1">
        <v>1</v>
      </c>
      <c r="B13" t="s">
        <v>22</v>
      </c>
      <c r="C13" s="11">
        <v>3120102</v>
      </c>
      <c r="D13" s="7" t="s">
        <v>47</v>
      </c>
      <c r="E13" s="10">
        <v>43446091</v>
      </c>
      <c r="F13" s="9">
        <v>0</v>
      </c>
      <c r="G13" s="9">
        <v>11793</v>
      </c>
      <c r="H13" s="10">
        <v>43434298</v>
      </c>
      <c r="I13" s="8">
        <v>4.3999999999999997E-2</v>
      </c>
      <c r="J13" s="9">
        <v>0</v>
      </c>
      <c r="K13" s="9">
        <v>43434298</v>
      </c>
      <c r="L13" s="14">
        <v>100</v>
      </c>
      <c r="M13" s="15">
        <f t="shared" ref="M13:M25" si="0">H13-K13</f>
        <v>0</v>
      </c>
    </row>
    <row r="14" spans="1:13" x14ac:dyDescent="0.25">
      <c r="A14" s="1">
        <v>1</v>
      </c>
      <c r="B14" t="s">
        <v>22</v>
      </c>
      <c r="C14" s="11">
        <v>3120103</v>
      </c>
      <c r="D14" s="7" t="s">
        <v>48</v>
      </c>
      <c r="E14" s="10">
        <v>47248284</v>
      </c>
      <c r="F14" s="9">
        <v>0</v>
      </c>
      <c r="G14" s="9">
        <v>0</v>
      </c>
      <c r="H14" s="10">
        <v>47248284</v>
      </c>
      <c r="I14" s="8">
        <v>4.8000000000000001E-2</v>
      </c>
      <c r="J14" s="9">
        <v>0</v>
      </c>
      <c r="K14" s="9">
        <v>47248284</v>
      </c>
      <c r="L14" s="14">
        <v>100</v>
      </c>
      <c r="M14" s="15">
        <f t="shared" si="0"/>
        <v>0</v>
      </c>
    </row>
    <row r="15" spans="1:13" x14ac:dyDescent="0.25">
      <c r="A15" s="1">
        <v>1</v>
      </c>
      <c r="B15" t="s">
        <v>22</v>
      </c>
      <c r="C15" s="11">
        <v>3120104</v>
      </c>
      <c r="D15" s="7" t="s">
        <v>49</v>
      </c>
      <c r="E15" s="10">
        <v>369582394</v>
      </c>
      <c r="F15" s="9">
        <v>0</v>
      </c>
      <c r="G15" s="9">
        <v>2</v>
      </c>
      <c r="H15" s="10">
        <v>369582392</v>
      </c>
      <c r="I15" s="8">
        <v>0.372</v>
      </c>
      <c r="J15" s="9">
        <v>20070061</v>
      </c>
      <c r="K15" s="9">
        <f>349511785+20070061</f>
        <v>369581846</v>
      </c>
      <c r="L15" s="14">
        <v>100</v>
      </c>
      <c r="M15" s="15">
        <f t="shared" si="0"/>
        <v>546</v>
      </c>
    </row>
    <row r="16" spans="1:13" x14ac:dyDescent="0.25">
      <c r="A16" s="1">
        <v>1</v>
      </c>
      <c r="B16" t="s">
        <v>22</v>
      </c>
      <c r="C16" s="11">
        <v>3120105</v>
      </c>
      <c r="D16" s="13" t="s">
        <v>50</v>
      </c>
      <c r="E16" s="10">
        <v>847960</v>
      </c>
      <c r="F16" s="9">
        <v>0</v>
      </c>
      <c r="G16" s="9">
        <v>0</v>
      </c>
      <c r="H16" s="10">
        <v>847960</v>
      </c>
      <c r="I16" s="8">
        <v>1E-3</v>
      </c>
      <c r="J16" s="9">
        <v>0</v>
      </c>
      <c r="K16" s="9">
        <v>847960</v>
      </c>
      <c r="L16" s="14">
        <v>100</v>
      </c>
      <c r="M16" s="15">
        <f t="shared" si="0"/>
        <v>0</v>
      </c>
    </row>
    <row r="17" spans="1:13" x14ac:dyDescent="0.25">
      <c r="A17" s="1">
        <v>1</v>
      </c>
      <c r="B17" t="s">
        <v>22</v>
      </c>
      <c r="C17" s="11">
        <v>3120201</v>
      </c>
      <c r="D17" s="7" t="s">
        <v>51</v>
      </c>
      <c r="E17" s="10">
        <v>103779050</v>
      </c>
      <c r="F17" s="9">
        <v>0</v>
      </c>
      <c r="G17" s="9">
        <v>57000</v>
      </c>
      <c r="H17" s="10">
        <v>103722050</v>
      </c>
      <c r="I17" s="8">
        <v>0.104</v>
      </c>
      <c r="J17" s="9">
        <v>0</v>
      </c>
      <c r="K17" s="9">
        <v>103722050</v>
      </c>
      <c r="L17" s="14">
        <v>100</v>
      </c>
      <c r="M17" s="15">
        <f t="shared" si="0"/>
        <v>0</v>
      </c>
    </row>
    <row r="18" spans="1:13" x14ac:dyDescent="0.25">
      <c r="A18" s="1">
        <v>1</v>
      </c>
      <c r="B18" t="s">
        <v>22</v>
      </c>
      <c r="C18" s="11">
        <v>3120203</v>
      </c>
      <c r="D18" s="7" t="s">
        <v>52</v>
      </c>
      <c r="E18" s="10">
        <v>241382730</v>
      </c>
      <c r="F18" s="9">
        <v>0</v>
      </c>
      <c r="G18" s="9">
        <v>3771659</v>
      </c>
      <c r="H18" s="10">
        <v>237611071</v>
      </c>
      <c r="I18" s="8">
        <v>0.24299999999999999</v>
      </c>
      <c r="J18" s="9">
        <v>0</v>
      </c>
      <c r="K18" s="9">
        <v>237611071</v>
      </c>
      <c r="L18" s="14">
        <v>100</v>
      </c>
      <c r="M18" s="15">
        <f t="shared" si="0"/>
        <v>0</v>
      </c>
    </row>
    <row r="19" spans="1:13" x14ac:dyDescent="0.25">
      <c r="A19" s="1">
        <v>1</v>
      </c>
      <c r="B19" t="s">
        <v>22</v>
      </c>
      <c r="C19" s="11">
        <v>312020501</v>
      </c>
      <c r="D19" s="7" t="s">
        <v>53</v>
      </c>
      <c r="E19" s="10">
        <v>715737008</v>
      </c>
      <c r="F19" s="9">
        <v>84</v>
      </c>
      <c r="G19" s="9">
        <f>1916710+84</f>
        <v>1916794</v>
      </c>
      <c r="H19" s="10">
        <f>713820298-84</f>
        <v>713820214</v>
      </c>
      <c r="I19" s="8">
        <v>0.72</v>
      </c>
      <c r="J19" s="9">
        <v>8633550</v>
      </c>
      <c r="K19" s="9">
        <f>705186664+8633550</f>
        <v>713820214</v>
      </c>
      <c r="L19" s="14">
        <v>100</v>
      </c>
      <c r="M19" s="15">
        <f t="shared" si="0"/>
        <v>0</v>
      </c>
    </row>
    <row r="20" spans="1:13" x14ac:dyDescent="0.25">
      <c r="A20" s="1">
        <v>1</v>
      </c>
      <c r="B20" t="s">
        <v>22</v>
      </c>
      <c r="C20" s="11">
        <v>312020601</v>
      </c>
      <c r="D20" s="7" t="s">
        <v>54</v>
      </c>
      <c r="E20" s="10">
        <v>18749896</v>
      </c>
      <c r="F20" s="9">
        <v>0</v>
      </c>
      <c r="G20" s="9">
        <v>7598796</v>
      </c>
      <c r="H20" s="10">
        <v>11151100</v>
      </c>
      <c r="I20" s="8">
        <v>1.9E-2</v>
      </c>
      <c r="J20" s="9">
        <v>0</v>
      </c>
      <c r="K20" s="9">
        <f>11151100</f>
        <v>11151100</v>
      </c>
      <c r="L20" s="14">
        <v>100</v>
      </c>
      <c r="M20" s="15">
        <f t="shared" si="0"/>
        <v>0</v>
      </c>
    </row>
    <row r="21" spans="1:13" x14ac:dyDescent="0.25">
      <c r="A21" s="1">
        <v>1</v>
      </c>
      <c r="B21" t="s">
        <v>22</v>
      </c>
      <c r="C21" s="11">
        <v>312020901</v>
      </c>
      <c r="D21" s="7" t="s">
        <v>55</v>
      </c>
      <c r="E21" s="10">
        <v>32940305</v>
      </c>
      <c r="F21" s="9">
        <v>0</v>
      </c>
      <c r="G21" s="9">
        <v>0</v>
      </c>
      <c r="H21" s="10">
        <v>32940305</v>
      </c>
      <c r="I21" s="8">
        <v>3.3000000000000002E-2</v>
      </c>
      <c r="J21" s="9">
        <v>0</v>
      </c>
      <c r="K21" s="9">
        <v>32940305</v>
      </c>
      <c r="L21" s="14">
        <v>100</v>
      </c>
      <c r="M21" s="15">
        <f t="shared" si="0"/>
        <v>0</v>
      </c>
    </row>
    <row r="22" spans="1:13" x14ac:dyDescent="0.25">
      <c r="A22" s="1">
        <v>1</v>
      </c>
      <c r="B22" t="s">
        <v>22</v>
      </c>
      <c r="C22" s="11">
        <v>3120211</v>
      </c>
      <c r="D22" s="12" t="s">
        <v>56</v>
      </c>
      <c r="E22" s="10">
        <v>25264800</v>
      </c>
      <c r="F22" s="9">
        <v>0</v>
      </c>
      <c r="G22" s="9">
        <v>0</v>
      </c>
      <c r="H22" s="10">
        <v>25264800</v>
      </c>
      <c r="I22" s="8">
        <v>2.5000000000000001E-2</v>
      </c>
      <c r="J22" s="9">
        <v>0</v>
      </c>
      <c r="K22" s="9">
        <v>25264800</v>
      </c>
      <c r="L22" s="14">
        <v>100</v>
      </c>
      <c r="M22" s="15">
        <f t="shared" si="0"/>
        <v>0</v>
      </c>
    </row>
    <row r="23" spans="1:13" x14ac:dyDescent="0.25">
      <c r="A23" s="1">
        <v>1</v>
      </c>
      <c r="B23" t="s">
        <v>22</v>
      </c>
      <c r="C23" s="11">
        <v>3120212</v>
      </c>
      <c r="D23" s="7" t="s">
        <v>57</v>
      </c>
      <c r="E23" s="10">
        <v>23524340</v>
      </c>
      <c r="F23" s="9">
        <v>0</v>
      </c>
      <c r="G23" s="9">
        <v>6900</v>
      </c>
      <c r="H23" s="10">
        <v>23517440</v>
      </c>
      <c r="I23" s="8">
        <v>2.4E-2</v>
      </c>
      <c r="J23" s="9">
        <v>0</v>
      </c>
      <c r="K23" s="9">
        <v>23517440</v>
      </c>
      <c r="L23" s="14">
        <v>100</v>
      </c>
      <c r="M23" s="15">
        <f t="shared" si="0"/>
        <v>0</v>
      </c>
    </row>
    <row r="24" spans="1:13" x14ac:dyDescent="0.25">
      <c r="A24" s="1">
        <v>1</v>
      </c>
      <c r="B24" t="s">
        <v>22</v>
      </c>
      <c r="C24" s="11">
        <v>3120217</v>
      </c>
      <c r="D24" s="7" t="s">
        <v>58</v>
      </c>
      <c r="E24" s="10">
        <v>49619944</v>
      </c>
      <c r="F24" s="9">
        <v>0</v>
      </c>
      <c r="G24" s="9">
        <v>0</v>
      </c>
      <c r="H24" s="10">
        <v>49619944</v>
      </c>
      <c r="I24" s="6">
        <v>0.05</v>
      </c>
      <c r="J24" s="9">
        <v>0</v>
      </c>
      <c r="K24" s="9">
        <v>49619944</v>
      </c>
      <c r="L24" s="14">
        <v>100</v>
      </c>
      <c r="M24" s="15">
        <f t="shared" si="0"/>
        <v>0</v>
      </c>
    </row>
    <row r="25" spans="1:13" x14ac:dyDescent="0.25">
      <c r="A25" s="1">
        <v>1</v>
      </c>
      <c r="B25" t="s">
        <v>22</v>
      </c>
      <c r="C25" s="11">
        <v>3120302</v>
      </c>
      <c r="D25" s="7" t="s">
        <v>59</v>
      </c>
      <c r="E25" s="10">
        <v>284100</v>
      </c>
      <c r="F25" s="9">
        <v>0</v>
      </c>
      <c r="G25" s="9">
        <v>0</v>
      </c>
      <c r="H25" s="10">
        <v>284100</v>
      </c>
      <c r="I25" s="6">
        <v>0</v>
      </c>
      <c r="J25" s="9">
        <v>0</v>
      </c>
      <c r="K25" s="9">
        <v>284100</v>
      </c>
      <c r="L25" s="14">
        <v>100</v>
      </c>
      <c r="M25" s="15">
        <f t="shared" si="0"/>
        <v>0</v>
      </c>
    </row>
    <row r="27" spans="1:13" x14ac:dyDescent="0.25">
      <c r="A27" s="1" t="s">
        <v>24</v>
      </c>
      <c r="B27" s="49" t="s">
        <v>25</v>
      </c>
      <c r="C27" s="50"/>
      <c r="D27" s="50"/>
      <c r="E27" s="50"/>
      <c r="F27" s="50"/>
      <c r="G27" s="50"/>
      <c r="H27" s="50"/>
      <c r="I27" s="50"/>
      <c r="J27" s="50"/>
      <c r="K27" s="50"/>
      <c r="L27" s="50"/>
      <c r="M27" s="50"/>
    </row>
    <row r="28" spans="1:13" x14ac:dyDescent="0.25">
      <c r="C28" s="1">
        <v>1</v>
      </c>
      <c r="D28" s="1">
        <v>2</v>
      </c>
      <c r="E28" s="1">
        <v>4</v>
      </c>
      <c r="F28" s="1">
        <v>7</v>
      </c>
      <c r="G28" s="1">
        <v>8</v>
      </c>
      <c r="H28" s="1">
        <v>12</v>
      </c>
      <c r="I28" s="1">
        <v>15</v>
      </c>
      <c r="J28" s="1">
        <v>16</v>
      </c>
      <c r="K28" s="1">
        <v>20</v>
      </c>
      <c r="L28" s="1">
        <v>24</v>
      </c>
      <c r="M28" s="1">
        <v>28</v>
      </c>
    </row>
    <row r="29" spans="1:13" x14ac:dyDescent="0.25">
      <c r="C29" s="1" t="s">
        <v>11</v>
      </c>
      <c r="D29" s="1" t="s">
        <v>12</v>
      </c>
      <c r="E29" s="1" t="s">
        <v>13</v>
      </c>
      <c r="F29" s="1" t="s">
        <v>14</v>
      </c>
      <c r="G29" s="1" t="s">
        <v>15</v>
      </c>
      <c r="H29" s="1" t="s">
        <v>16</v>
      </c>
      <c r="I29" s="1" t="s">
        <v>17</v>
      </c>
      <c r="J29" s="1" t="s">
        <v>18</v>
      </c>
      <c r="K29" s="1" t="s">
        <v>19</v>
      </c>
      <c r="L29" s="1" t="s">
        <v>20</v>
      </c>
      <c r="M29" s="1" t="s">
        <v>21</v>
      </c>
    </row>
    <row r="30" spans="1:13" x14ac:dyDescent="0.25">
      <c r="A30" s="1">
        <v>1</v>
      </c>
      <c r="B30" t="s">
        <v>22</v>
      </c>
      <c r="C30" s="22">
        <v>3311403260695</v>
      </c>
      <c r="D30" s="24" t="s">
        <v>60</v>
      </c>
      <c r="E30" s="17">
        <v>529495091</v>
      </c>
      <c r="F30" s="23">
        <v>0</v>
      </c>
      <c r="G30" s="23">
        <v>0</v>
      </c>
      <c r="H30" s="17">
        <v>529495091</v>
      </c>
      <c r="I30" s="21">
        <v>0.53200000000000003</v>
      </c>
      <c r="J30" s="16">
        <v>0</v>
      </c>
      <c r="K30" s="16">
        <v>529495091</v>
      </c>
      <c r="L30" s="19">
        <v>100</v>
      </c>
      <c r="M30" s="20">
        <v>0</v>
      </c>
    </row>
    <row r="31" spans="1:13" x14ac:dyDescent="0.25">
      <c r="A31" s="1">
        <v>1</v>
      </c>
      <c r="B31" t="s">
        <v>22</v>
      </c>
      <c r="C31" s="22">
        <v>3311403260696</v>
      </c>
      <c r="D31" s="24" t="s">
        <v>61</v>
      </c>
      <c r="E31" s="17">
        <v>27860000</v>
      </c>
      <c r="F31" s="18">
        <v>0</v>
      </c>
      <c r="G31" s="18">
        <v>90000</v>
      </c>
      <c r="H31" s="17">
        <v>27770000</v>
      </c>
      <c r="I31" s="21">
        <v>2.8000000000000001E-2</v>
      </c>
      <c r="J31" s="16">
        <v>0</v>
      </c>
      <c r="K31" s="16">
        <v>27770000</v>
      </c>
      <c r="L31" s="19">
        <v>100</v>
      </c>
      <c r="M31" s="20">
        <v>0</v>
      </c>
    </row>
    <row r="32" spans="1:13" x14ac:dyDescent="0.25">
      <c r="A32" s="1">
        <v>1</v>
      </c>
      <c r="B32" t="s">
        <v>22</v>
      </c>
      <c r="C32" s="22">
        <v>3311403260697</v>
      </c>
      <c r="D32" s="24" t="s">
        <v>62</v>
      </c>
      <c r="E32" s="17">
        <v>5500000</v>
      </c>
      <c r="F32" s="23">
        <v>0</v>
      </c>
      <c r="G32" s="23">
        <v>0</v>
      </c>
      <c r="H32" s="17">
        <v>5500000</v>
      </c>
      <c r="I32" s="21">
        <v>6.0000000000000001E-3</v>
      </c>
      <c r="J32" s="16">
        <v>0</v>
      </c>
      <c r="K32" s="16">
        <v>5500000</v>
      </c>
      <c r="L32" s="19">
        <v>100</v>
      </c>
      <c r="M32" s="20">
        <v>0</v>
      </c>
    </row>
    <row r="33" spans="1:13" x14ac:dyDescent="0.25">
      <c r="A33" s="1">
        <v>1</v>
      </c>
      <c r="B33" t="s">
        <v>22</v>
      </c>
      <c r="C33" s="22">
        <v>3311403310693</v>
      </c>
      <c r="D33" s="24" t="s">
        <v>63</v>
      </c>
      <c r="E33" s="17">
        <v>584810136</v>
      </c>
      <c r="F33" s="18">
        <v>0</v>
      </c>
      <c r="G33" s="16">
        <v>9933333</v>
      </c>
      <c r="H33" s="17">
        <v>574876803</v>
      </c>
      <c r="I33" s="21">
        <v>0.58799999999999997</v>
      </c>
      <c r="J33" s="16">
        <v>0</v>
      </c>
      <c r="K33" s="16">
        <v>574876803</v>
      </c>
      <c r="L33" s="19">
        <v>100</v>
      </c>
      <c r="M33" s="20">
        <v>0</v>
      </c>
    </row>
  </sheetData>
  <mergeCells count="4">
    <mergeCell ref="D1:G1"/>
    <mergeCell ref="D2:G2"/>
    <mergeCell ref="B8:M8"/>
    <mergeCell ref="B27:M27"/>
  </mergeCells>
  <dataValidations count="2">
    <dataValidation type="textLength" allowBlank="1" showInputMessage="1" error="Escriba un texto " promptTitle="Cualquier contenido" sqref="C11:D25 C30:D33">
      <formula1>0</formula1>
      <formula2>3500</formula2>
    </dataValidation>
    <dataValidation type="decimal" allowBlank="1" showInputMessage="1" showErrorMessage="1" errorTitle="Entrada no válida" error="Por favor escriba un número" promptTitle="Escriba un número en esta casilla" sqref="E30:M33 E11:M25">
      <formula1>-9223372036854770000</formula1>
      <formula2>9223372036854770000</formula2>
    </dataValidation>
  </dataValidation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99"/>
  <sheetViews>
    <sheetView tabSelected="1" workbookViewId="0">
      <selection activeCell="D4" sqref="D4"/>
    </sheetView>
  </sheetViews>
  <sheetFormatPr baseColWidth="10" defaultRowHeight="15" x14ac:dyDescent="0.25"/>
  <cols>
    <col min="2" max="2" width="20" customWidth="1"/>
    <col min="3" max="3" width="22.85546875" customWidth="1"/>
    <col min="4" max="4" width="37.85546875" customWidth="1"/>
    <col min="5" max="5" width="18" customWidth="1"/>
    <col min="6" max="6" width="17" customWidth="1"/>
    <col min="7" max="7" width="27" customWidth="1"/>
    <col min="8" max="8" width="21" customWidth="1"/>
    <col min="9" max="9" width="24" customWidth="1"/>
    <col min="10" max="10" width="37" customWidth="1"/>
    <col min="11" max="11" width="19" customWidth="1"/>
    <col min="12" max="12" width="22" customWidth="1"/>
    <col min="13" max="13" width="33" customWidth="1"/>
    <col min="14" max="14" width="22" customWidth="1"/>
    <col min="15" max="15" width="9.140625"/>
    <col min="16" max="256" width="8" hidden="1"/>
  </cols>
  <sheetData>
    <row r="1" spans="1:14" x14ac:dyDescent="0.25">
      <c r="B1" s="1" t="s">
        <v>0</v>
      </c>
      <c r="C1" s="1">
        <v>1</v>
      </c>
      <c r="D1" s="49" t="s">
        <v>1</v>
      </c>
      <c r="E1" s="50"/>
      <c r="F1" s="50"/>
      <c r="G1" s="50"/>
    </row>
    <row r="2" spans="1:14" x14ac:dyDescent="0.25">
      <c r="B2" s="1" t="s">
        <v>2</v>
      </c>
      <c r="C2" s="1">
        <v>14183</v>
      </c>
      <c r="D2" s="49" t="s">
        <v>26</v>
      </c>
      <c r="E2" s="50"/>
      <c r="F2" s="50"/>
      <c r="G2" s="50"/>
    </row>
    <row r="3" spans="1:14" x14ac:dyDescent="0.25">
      <c r="B3" s="1" t="s">
        <v>4</v>
      </c>
      <c r="C3" s="1">
        <v>1</v>
      </c>
    </row>
    <row r="4" spans="1:14" x14ac:dyDescent="0.25">
      <c r="B4" s="1" t="s">
        <v>5</v>
      </c>
      <c r="C4" s="1">
        <v>102</v>
      </c>
    </row>
    <row r="5" spans="1:14" x14ac:dyDescent="0.25">
      <c r="B5" s="1" t="s">
        <v>6</v>
      </c>
      <c r="C5" s="4">
        <v>42368</v>
      </c>
    </row>
    <row r="6" spans="1:14" x14ac:dyDescent="0.25">
      <c r="B6" s="1" t="s">
        <v>7</v>
      </c>
      <c r="C6" s="1">
        <v>1</v>
      </c>
      <c r="D6" s="1" t="s">
        <v>8</v>
      </c>
    </row>
    <row r="8" spans="1:14" x14ac:dyDescent="0.25">
      <c r="A8" s="1" t="s">
        <v>9</v>
      </c>
      <c r="B8" s="49" t="s">
        <v>27</v>
      </c>
      <c r="C8" s="50"/>
      <c r="D8" s="50"/>
      <c r="E8" s="50"/>
      <c r="F8" s="50"/>
      <c r="G8" s="50"/>
      <c r="H8" s="50"/>
      <c r="I8" s="50"/>
      <c r="J8" s="50"/>
      <c r="K8" s="50"/>
      <c r="L8" s="50"/>
      <c r="M8" s="50"/>
      <c r="N8" s="50"/>
    </row>
    <row r="9" spans="1:14" x14ac:dyDescent="0.25">
      <c r="C9" s="1">
        <v>4</v>
      </c>
      <c r="D9" s="1">
        <v>8</v>
      </c>
      <c r="E9" s="1">
        <v>12</v>
      </c>
      <c r="F9" s="1">
        <v>16</v>
      </c>
      <c r="G9" s="1">
        <v>20</v>
      </c>
      <c r="H9" s="1">
        <v>24</v>
      </c>
      <c r="I9" s="1">
        <v>28</v>
      </c>
      <c r="J9" s="1">
        <v>32</v>
      </c>
      <c r="K9" s="1">
        <v>36</v>
      </c>
      <c r="L9" s="1">
        <v>40</v>
      </c>
      <c r="M9" s="1">
        <v>44</v>
      </c>
      <c r="N9" s="1">
        <v>48</v>
      </c>
    </row>
    <row r="10" spans="1:14" ht="15.75" thickBot="1" x14ac:dyDescent="0.3">
      <c r="C10" s="1" t="s">
        <v>12</v>
      </c>
      <c r="D10" s="1" t="s">
        <v>28</v>
      </c>
      <c r="E10" s="1" t="s">
        <v>29</v>
      </c>
      <c r="F10" s="1" t="s">
        <v>30</v>
      </c>
      <c r="G10" s="1" t="s">
        <v>31</v>
      </c>
      <c r="H10" s="1" t="s">
        <v>32</v>
      </c>
      <c r="I10" s="1" t="s">
        <v>33</v>
      </c>
      <c r="J10" s="1" t="s">
        <v>34</v>
      </c>
      <c r="K10" s="1" t="s">
        <v>35</v>
      </c>
      <c r="L10" s="1" t="s">
        <v>36</v>
      </c>
      <c r="M10" s="1" t="s">
        <v>37</v>
      </c>
      <c r="N10" s="1" t="s">
        <v>38</v>
      </c>
    </row>
    <row r="11" spans="1:14" ht="108.75" thickBot="1" x14ac:dyDescent="0.3">
      <c r="A11" s="1">
        <v>1</v>
      </c>
      <c r="B11" t="s">
        <v>22</v>
      </c>
      <c r="C11" s="25">
        <v>312020100000000</v>
      </c>
      <c r="D11" s="26" t="s">
        <v>64</v>
      </c>
      <c r="E11" s="26" t="s">
        <v>65</v>
      </c>
      <c r="F11" s="27">
        <v>890</v>
      </c>
      <c r="G11" s="28">
        <v>41639</v>
      </c>
      <c r="H11" s="27">
        <v>212</v>
      </c>
      <c r="I11" s="28">
        <v>41638</v>
      </c>
      <c r="J11" s="27">
        <v>1340000</v>
      </c>
      <c r="K11" s="27">
        <v>0</v>
      </c>
      <c r="L11" s="29">
        <v>1340000</v>
      </c>
      <c r="M11" s="30">
        <v>0</v>
      </c>
      <c r="N11" s="31">
        <v>100</v>
      </c>
    </row>
    <row r="12" spans="1:14" ht="84.75" thickBot="1" x14ac:dyDescent="0.3">
      <c r="A12" s="1">
        <v>1</v>
      </c>
      <c r="B12" t="s">
        <v>22</v>
      </c>
      <c r="C12" s="25">
        <v>312010300000000</v>
      </c>
      <c r="D12" s="26" t="s">
        <v>66</v>
      </c>
      <c r="E12" s="26" t="s">
        <v>67</v>
      </c>
      <c r="F12" s="27">
        <v>863</v>
      </c>
      <c r="G12" s="28">
        <v>41634</v>
      </c>
      <c r="H12" s="27">
        <v>523</v>
      </c>
      <c r="I12" s="28">
        <v>41634</v>
      </c>
      <c r="J12" s="27">
        <v>3997308</v>
      </c>
      <c r="K12" s="27">
        <v>0</v>
      </c>
      <c r="L12" s="29">
        <v>3997308</v>
      </c>
      <c r="M12" s="30">
        <v>0</v>
      </c>
      <c r="N12" s="31">
        <v>100</v>
      </c>
    </row>
    <row r="13" spans="1:14" ht="84.75" thickBot="1" x14ac:dyDescent="0.3">
      <c r="A13" s="1">
        <v>1</v>
      </c>
      <c r="B13" t="s">
        <v>22</v>
      </c>
      <c r="C13" s="25">
        <v>312020501000000</v>
      </c>
      <c r="D13" s="26" t="s">
        <v>68</v>
      </c>
      <c r="E13" s="26" t="s">
        <v>69</v>
      </c>
      <c r="F13" s="27">
        <v>873</v>
      </c>
      <c r="G13" s="28">
        <v>41635</v>
      </c>
      <c r="H13" s="27">
        <v>526</v>
      </c>
      <c r="I13" s="28">
        <v>41635</v>
      </c>
      <c r="J13" s="27">
        <v>2112635</v>
      </c>
      <c r="K13" s="27">
        <v>0</v>
      </c>
      <c r="L13" s="29">
        <v>2112635</v>
      </c>
      <c r="M13" s="30">
        <v>0</v>
      </c>
      <c r="N13" s="31">
        <v>100</v>
      </c>
    </row>
    <row r="14" spans="1:14" ht="168.75" thickBot="1" x14ac:dyDescent="0.3">
      <c r="A14" s="1">
        <v>1</v>
      </c>
      <c r="B14" t="s">
        <v>22</v>
      </c>
      <c r="C14" s="25">
        <v>312021200000000</v>
      </c>
      <c r="D14" s="26" t="s">
        <v>70</v>
      </c>
      <c r="E14" s="26" t="s">
        <v>71</v>
      </c>
      <c r="F14" s="27">
        <v>563</v>
      </c>
      <c r="G14" s="28">
        <v>41540</v>
      </c>
      <c r="H14" s="27">
        <v>28</v>
      </c>
      <c r="I14" s="28">
        <v>41540</v>
      </c>
      <c r="J14" s="27">
        <v>138000</v>
      </c>
      <c r="K14" s="27">
        <v>0</v>
      </c>
      <c r="L14" s="29">
        <v>138000</v>
      </c>
      <c r="M14" s="30">
        <v>0</v>
      </c>
      <c r="N14" s="31">
        <v>100</v>
      </c>
    </row>
    <row r="15" spans="1:14" ht="204.75" thickBot="1" x14ac:dyDescent="0.3">
      <c r="A15" s="1">
        <v>1</v>
      </c>
      <c r="B15" t="s">
        <v>22</v>
      </c>
      <c r="C15" s="25">
        <v>312020100000000</v>
      </c>
      <c r="D15" s="26" t="s">
        <v>72</v>
      </c>
      <c r="E15" s="26" t="s">
        <v>73</v>
      </c>
      <c r="F15" s="27">
        <v>877</v>
      </c>
      <c r="G15" s="28">
        <v>41638</v>
      </c>
      <c r="H15" s="27">
        <v>531</v>
      </c>
      <c r="I15" s="28">
        <v>41638</v>
      </c>
      <c r="J15" s="27">
        <v>8537600</v>
      </c>
      <c r="K15" s="27">
        <v>0</v>
      </c>
      <c r="L15" s="29">
        <v>8537600</v>
      </c>
      <c r="M15" s="30">
        <v>0</v>
      </c>
      <c r="N15" s="31">
        <v>100</v>
      </c>
    </row>
    <row r="16" spans="1:14" ht="204.75" thickBot="1" x14ac:dyDescent="0.3">
      <c r="A16" s="1">
        <v>1</v>
      </c>
      <c r="B16" t="s">
        <v>22</v>
      </c>
      <c r="C16" s="25">
        <v>312020100000000</v>
      </c>
      <c r="D16" s="26" t="s">
        <v>74</v>
      </c>
      <c r="E16" s="26" t="s">
        <v>75</v>
      </c>
      <c r="F16" s="27">
        <v>877</v>
      </c>
      <c r="G16" s="28">
        <v>41638</v>
      </c>
      <c r="H16" s="27">
        <v>531</v>
      </c>
      <c r="I16" s="28">
        <v>41638</v>
      </c>
      <c r="J16" s="27">
        <v>8537600</v>
      </c>
      <c r="K16" s="27">
        <v>0</v>
      </c>
      <c r="L16" s="29">
        <v>8537600</v>
      </c>
      <c r="M16" s="30">
        <v>0</v>
      </c>
      <c r="N16" s="31">
        <v>100</v>
      </c>
    </row>
    <row r="17" spans="1:14" ht="204.75" thickBot="1" x14ac:dyDescent="0.3">
      <c r="A17" s="1">
        <v>1</v>
      </c>
      <c r="B17" t="s">
        <v>22</v>
      </c>
      <c r="C17" s="25">
        <v>312020100000000</v>
      </c>
      <c r="D17" s="26" t="s">
        <v>72</v>
      </c>
      <c r="E17" s="26" t="s">
        <v>76</v>
      </c>
      <c r="F17" s="27">
        <v>877</v>
      </c>
      <c r="G17" s="28">
        <v>41638</v>
      </c>
      <c r="H17" s="27">
        <v>531</v>
      </c>
      <c r="I17" s="28">
        <v>41638</v>
      </c>
      <c r="J17" s="27">
        <v>8537600</v>
      </c>
      <c r="K17" s="27">
        <v>0</v>
      </c>
      <c r="L17" s="29">
        <v>8537600</v>
      </c>
      <c r="M17" s="30">
        <v>0</v>
      </c>
      <c r="N17" s="31">
        <v>100</v>
      </c>
    </row>
    <row r="18" spans="1:14" ht="204.75" thickBot="1" x14ac:dyDescent="0.3">
      <c r="A18" s="1">
        <v>1</v>
      </c>
      <c r="B18" t="s">
        <v>22</v>
      </c>
      <c r="C18" s="25">
        <v>312020100000000</v>
      </c>
      <c r="D18" s="26" t="s">
        <v>72</v>
      </c>
      <c r="E18" s="26" t="s">
        <v>77</v>
      </c>
      <c r="F18" s="27">
        <v>877</v>
      </c>
      <c r="G18" s="28">
        <v>41638</v>
      </c>
      <c r="H18" s="27">
        <v>531</v>
      </c>
      <c r="I18" s="28">
        <v>41638</v>
      </c>
      <c r="J18" s="27">
        <v>8537600</v>
      </c>
      <c r="K18" s="27">
        <v>0</v>
      </c>
      <c r="L18" s="29">
        <v>8537600</v>
      </c>
      <c r="M18" s="30">
        <v>0</v>
      </c>
      <c r="N18" s="31">
        <v>100</v>
      </c>
    </row>
    <row r="19" spans="1:14" ht="204.75" thickBot="1" x14ac:dyDescent="0.3">
      <c r="A19" s="1">
        <v>1</v>
      </c>
      <c r="B19" t="s">
        <v>22</v>
      </c>
      <c r="C19" s="25">
        <v>312020100000000</v>
      </c>
      <c r="D19" s="26" t="s">
        <v>72</v>
      </c>
      <c r="E19" s="26" t="s">
        <v>78</v>
      </c>
      <c r="F19" s="27">
        <v>877</v>
      </c>
      <c r="G19" s="28">
        <v>41638</v>
      </c>
      <c r="H19" s="27">
        <v>531</v>
      </c>
      <c r="I19" s="28">
        <v>41638</v>
      </c>
      <c r="J19" s="27">
        <v>8537600</v>
      </c>
      <c r="K19" s="27">
        <v>0</v>
      </c>
      <c r="L19" s="29">
        <v>8537600</v>
      </c>
      <c r="M19" s="30">
        <v>0</v>
      </c>
      <c r="N19" s="31">
        <v>100</v>
      </c>
    </row>
    <row r="20" spans="1:14" ht="108.75" thickBot="1" x14ac:dyDescent="0.3">
      <c r="A20" s="1">
        <v>1</v>
      </c>
      <c r="B20" t="s">
        <v>22</v>
      </c>
      <c r="C20" s="25">
        <v>312020501000000</v>
      </c>
      <c r="D20" s="26" t="s">
        <v>79</v>
      </c>
      <c r="E20" s="26" t="s">
        <v>80</v>
      </c>
      <c r="F20" s="27">
        <v>880</v>
      </c>
      <c r="G20" s="28">
        <v>41638</v>
      </c>
      <c r="H20" s="27">
        <v>528</v>
      </c>
      <c r="I20" s="28">
        <v>41638</v>
      </c>
      <c r="J20" s="27">
        <v>1914342</v>
      </c>
      <c r="K20" s="27">
        <v>0</v>
      </c>
      <c r="L20" s="29">
        <v>1914342</v>
      </c>
      <c r="M20" s="30">
        <v>0</v>
      </c>
      <c r="N20" s="31">
        <v>100</v>
      </c>
    </row>
    <row r="21" spans="1:14" ht="84.75" thickBot="1" x14ac:dyDescent="0.3">
      <c r="A21" s="1">
        <v>1</v>
      </c>
      <c r="B21" t="s">
        <v>22</v>
      </c>
      <c r="C21" s="25">
        <v>312020501000000</v>
      </c>
      <c r="D21" s="26" t="s">
        <v>81</v>
      </c>
      <c r="E21" s="26" t="s">
        <v>82</v>
      </c>
      <c r="F21" s="27">
        <v>876</v>
      </c>
      <c r="G21" s="28">
        <v>41638</v>
      </c>
      <c r="H21" s="27">
        <v>529</v>
      </c>
      <c r="I21" s="28">
        <v>41638</v>
      </c>
      <c r="J21" s="27">
        <v>6061000</v>
      </c>
      <c r="K21" s="27">
        <v>0</v>
      </c>
      <c r="L21" s="29">
        <v>6061000</v>
      </c>
      <c r="M21" s="30">
        <v>0</v>
      </c>
      <c r="N21" s="31">
        <v>100</v>
      </c>
    </row>
    <row r="22" spans="1:14" ht="120.75" thickBot="1" x14ac:dyDescent="0.3">
      <c r="A22" s="1">
        <v>1</v>
      </c>
      <c r="B22" t="s">
        <v>22</v>
      </c>
      <c r="C22" s="25">
        <v>312020501000000</v>
      </c>
      <c r="D22" s="26" t="s">
        <v>83</v>
      </c>
      <c r="E22" s="26" t="s">
        <v>84</v>
      </c>
      <c r="F22" s="27">
        <v>885</v>
      </c>
      <c r="G22" s="28">
        <v>41638</v>
      </c>
      <c r="H22" s="32">
        <v>532</v>
      </c>
      <c r="I22" s="28">
        <v>41638</v>
      </c>
      <c r="J22" s="27">
        <v>90492907</v>
      </c>
      <c r="K22" s="27">
        <v>0</v>
      </c>
      <c r="L22" s="29">
        <v>90492907</v>
      </c>
      <c r="M22" s="30">
        <v>0</v>
      </c>
      <c r="N22" s="31">
        <v>100</v>
      </c>
    </row>
    <row r="23" spans="1:14" ht="36.75" thickBot="1" x14ac:dyDescent="0.3">
      <c r="A23" s="1">
        <v>1</v>
      </c>
      <c r="B23" t="s">
        <v>22</v>
      </c>
      <c r="C23" s="25">
        <v>311030201000000</v>
      </c>
      <c r="D23" s="26" t="s">
        <v>85</v>
      </c>
      <c r="E23" s="26" t="s">
        <v>86</v>
      </c>
      <c r="F23" s="27">
        <v>1157</v>
      </c>
      <c r="G23" s="28">
        <v>41997</v>
      </c>
      <c r="H23" s="27" t="s">
        <v>87</v>
      </c>
      <c r="I23" s="28">
        <v>41997</v>
      </c>
      <c r="J23" s="27">
        <v>74611327</v>
      </c>
      <c r="K23" s="27">
        <v>0</v>
      </c>
      <c r="L23" s="29">
        <v>74611327</v>
      </c>
      <c r="M23" s="30">
        <v>0</v>
      </c>
      <c r="N23" s="31">
        <v>100</v>
      </c>
    </row>
    <row r="24" spans="1:14" ht="36.75" thickBot="1" x14ac:dyDescent="0.3">
      <c r="A24" s="1">
        <v>1</v>
      </c>
      <c r="B24" t="s">
        <v>22</v>
      </c>
      <c r="C24" s="25">
        <v>311030101000000</v>
      </c>
      <c r="D24" s="26" t="s">
        <v>88</v>
      </c>
      <c r="E24" s="26" t="s">
        <v>86</v>
      </c>
      <c r="F24" s="27">
        <v>1158</v>
      </c>
      <c r="G24" s="28">
        <v>41997</v>
      </c>
      <c r="H24" s="27" t="s">
        <v>89</v>
      </c>
      <c r="I24" s="28">
        <v>41997</v>
      </c>
      <c r="J24" s="27">
        <v>123890250</v>
      </c>
      <c r="K24" s="27">
        <v>0</v>
      </c>
      <c r="L24" s="29">
        <v>123890250</v>
      </c>
      <c r="M24" s="30">
        <v>0</v>
      </c>
      <c r="N24" s="31">
        <v>100</v>
      </c>
    </row>
    <row r="25" spans="1:14" ht="36.75" thickBot="1" x14ac:dyDescent="0.3">
      <c r="A25" s="1">
        <v>1</v>
      </c>
      <c r="B25" t="s">
        <v>22</v>
      </c>
      <c r="C25" s="25">
        <v>311030101000000</v>
      </c>
      <c r="D25" s="26" t="s">
        <v>90</v>
      </c>
      <c r="E25" s="26" t="s">
        <v>86</v>
      </c>
      <c r="F25" s="27">
        <v>1159</v>
      </c>
      <c r="G25" s="28">
        <v>41997</v>
      </c>
      <c r="H25" s="27" t="s">
        <v>91</v>
      </c>
      <c r="I25" s="28">
        <v>41997</v>
      </c>
      <c r="J25" s="27">
        <v>1057389836</v>
      </c>
      <c r="K25" s="27">
        <v>0</v>
      </c>
      <c r="L25" s="29">
        <v>1057389836</v>
      </c>
      <c r="M25" s="30">
        <v>0</v>
      </c>
      <c r="N25" s="31">
        <v>100</v>
      </c>
    </row>
    <row r="26" spans="1:14" ht="60.75" thickBot="1" x14ac:dyDescent="0.3">
      <c r="A26" s="1">
        <v>1</v>
      </c>
      <c r="B26" t="s">
        <v>22</v>
      </c>
      <c r="C26" s="25">
        <v>312010500000000</v>
      </c>
      <c r="D26" s="26" t="s">
        <v>92</v>
      </c>
      <c r="E26" s="26" t="s">
        <v>93</v>
      </c>
      <c r="F26" s="27">
        <v>812</v>
      </c>
      <c r="G26" s="28">
        <v>41885</v>
      </c>
      <c r="H26" s="27">
        <v>20</v>
      </c>
      <c r="I26" s="28">
        <v>41885</v>
      </c>
      <c r="J26" s="27">
        <v>14585000</v>
      </c>
      <c r="K26" s="27">
        <v>0</v>
      </c>
      <c r="L26" s="29">
        <v>14585000</v>
      </c>
      <c r="M26" s="30">
        <v>0</v>
      </c>
      <c r="N26" s="31">
        <v>100</v>
      </c>
    </row>
    <row r="27" spans="1:14" ht="72.75" thickBot="1" x14ac:dyDescent="0.3">
      <c r="A27" s="1">
        <v>1</v>
      </c>
      <c r="B27" t="s">
        <v>22</v>
      </c>
      <c r="C27" s="25">
        <v>311020301000000</v>
      </c>
      <c r="D27" s="26" t="s">
        <v>94</v>
      </c>
      <c r="E27" s="26" t="s">
        <v>95</v>
      </c>
      <c r="F27" s="27">
        <v>1010</v>
      </c>
      <c r="G27" s="28">
        <v>41934</v>
      </c>
      <c r="H27" s="27">
        <v>654</v>
      </c>
      <c r="I27" s="28">
        <v>41934</v>
      </c>
      <c r="J27" s="27">
        <v>3000000</v>
      </c>
      <c r="K27" s="27">
        <v>0</v>
      </c>
      <c r="L27" s="29">
        <v>3000000</v>
      </c>
      <c r="M27" s="30">
        <v>0</v>
      </c>
      <c r="N27" s="31">
        <v>100</v>
      </c>
    </row>
    <row r="28" spans="1:14" ht="144.75" thickBot="1" x14ac:dyDescent="0.3">
      <c r="A28" s="1">
        <v>1</v>
      </c>
      <c r="B28" t="s">
        <v>22</v>
      </c>
      <c r="C28" s="25">
        <v>312010300000000</v>
      </c>
      <c r="D28" s="26" t="s">
        <v>96</v>
      </c>
      <c r="E28" s="26" t="s">
        <v>67</v>
      </c>
      <c r="F28" s="27">
        <v>1068</v>
      </c>
      <c r="G28" s="28">
        <v>41947</v>
      </c>
      <c r="H28" s="27">
        <v>523</v>
      </c>
      <c r="I28" s="28">
        <v>41947</v>
      </c>
      <c r="J28" s="27">
        <v>751716</v>
      </c>
      <c r="K28" s="27">
        <v>0</v>
      </c>
      <c r="L28" s="29">
        <v>751716</v>
      </c>
      <c r="M28" s="30">
        <v>0</v>
      </c>
      <c r="N28" s="31">
        <v>100</v>
      </c>
    </row>
    <row r="29" spans="1:14" ht="84.75" thickBot="1" x14ac:dyDescent="0.3">
      <c r="A29" s="1">
        <v>1</v>
      </c>
      <c r="B29" t="s">
        <v>22</v>
      </c>
      <c r="C29" s="25">
        <v>312021000000000</v>
      </c>
      <c r="D29" s="26" t="s">
        <v>97</v>
      </c>
      <c r="E29" s="26" t="s">
        <v>71</v>
      </c>
      <c r="F29" s="27">
        <v>1142</v>
      </c>
      <c r="G29" s="28">
        <v>41989</v>
      </c>
      <c r="H29" s="27">
        <v>114</v>
      </c>
      <c r="I29" s="28">
        <v>41989</v>
      </c>
      <c r="J29" s="27">
        <v>45584000</v>
      </c>
      <c r="K29" s="27">
        <v>0</v>
      </c>
      <c r="L29" s="29">
        <v>45584000</v>
      </c>
      <c r="M29" s="30">
        <v>0</v>
      </c>
      <c r="N29" s="31">
        <v>100</v>
      </c>
    </row>
    <row r="30" spans="1:14" ht="84.75" thickBot="1" x14ac:dyDescent="0.3">
      <c r="A30" s="1">
        <v>1</v>
      </c>
      <c r="B30" t="s">
        <v>22</v>
      </c>
      <c r="C30" s="25">
        <v>312020501000000</v>
      </c>
      <c r="D30" s="26" t="s">
        <v>98</v>
      </c>
      <c r="E30" s="26" t="s">
        <v>99</v>
      </c>
      <c r="F30" s="27">
        <v>515</v>
      </c>
      <c r="G30" s="28">
        <v>41828</v>
      </c>
      <c r="H30" s="27">
        <v>12</v>
      </c>
      <c r="I30" s="28">
        <v>41828</v>
      </c>
      <c r="J30" s="27">
        <v>3074000</v>
      </c>
      <c r="K30" s="27">
        <v>0</v>
      </c>
      <c r="L30" s="29">
        <v>3074000</v>
      </c>
      <c r="M30" s="30">
        <v>0</v>
      </c>
      <c r="N30" s="31">
        <v>100</v>
      </c>
    </row>
    <row r="31" spans="1:14" ht="72.75" thickBot="1" x14ac:dyDescent="0.3">
      <c r="A31" s="1">
        <v>1</v>
      </c>
      <c r="B31" t="s">
        <v>22</v>
      </c>
      <c r="C31" s="25">
        <v>311020400000000</v>
      </c>
      <c r="D31" s="26" t="s">
        <v>100</v>
      </c>
      <c r="E31" s="26" t="s">
        <v>101</v>
      </c>
      <c r="F31" s="27">
        <v>1083</v>
      </c>
      <c r="G31" s="28">
        <v>41954</v>
      </c>
      <c r="H31" s="27">
        <v>707</v>
      </c>
      <c r="I31" s="28">
        <v>41954</v>
      </c>
      <c r="J31" s="27">
        <v>1393333</v>
      </c>
      <c r="K31" s="27">
        <v>0</v>
      </c>
      <c r="L31" s="29">
        <v>1393333</v>
      </c>
      <c r="M31" s="30">
        <v>0</v>
      </c>
      <c r="N31" s="31">
        <v>100</v>
      </c>
    </row>
    <row r="32" spans="1:14" ht="192.75" thickBot="1" x14ac:dyDescent="0.3">
      <c r="A32" s="1">
        <v>1</v>
      </c>
      <c r="B32" t="s">
        <v>22</v>
      </c>
      <c r="C32" s="25">
        <v>312020100000000</v>
      </c>
      <c r="D32" s="26" t="s">
        <v>102</v>
      </c>
      <c r="E32" s="26" t="s">
        <v>103</v>
      </c>
      <c r="F32" s="27">
        <v>1117</v>
      </c>
      <c r="G32" s="28">
        <v>41971</v>
      </c>
      <c r="H32" s="27">
        <v>725</v>
      </c>
      <c r="I32" s="28">
        <v>41971</v>
      </c>
      <c r="J32" s="27">
        <v>24822289</v>
      </c>
      <c r="K32" s="27">
        <v>0</v>
      </c>
      <c r="L32" s="29">
        <v>24822289</v>
      </c>
      <c r="M32" s="30">
        <v>0</v>
      </c>
      <c r="N32" s="31">
        <v>100</v>
      </c>
    </row>
    <row r="33" spans="1:14" ht="60.75" thickBot="1" x14ac:dyDescent="0.3">
      <c r="A33" s="1">
        <v>1</v>
      </c>
      <c r="B33" t="s">
        <v>22</v>
      </c>
      <c r="C33" s="25">
        <v>312010500000000</v>
      </c>
      <c r="D33" s="26" t="s">
        <v>104</v>
      </c>
      <c r="E33" s="26" t="s">
        <v>105</v>
      </c>
      <c r="F33" s="27">
        <v>1145</v>
      </c>
      <c r="G33" s="28">
        <v>41990</v>
      </c>
      <c r="H33" s="27">
        <v>28</v>
      </c>
      <c r="I33" s="28">
        <v>41990</v>
      </c>
      <c r="J33" s="27">
        <v>8486000</v>
      </c>
      <c r="K33" s="27">
        <v>0</v>
      </c>
      <c r="L33" s="29">
        <v>8486000</v>
      </c>
      <c r="M33" s="30">
        <v>0</v>
      </c>
      <c r="N33" s="31">
        <v>100</v>
      </c>
    </row>
    <row r="34" spans="1:14" ht="72.75" thickBot="1" x14ac:dyDescent="0.3">
      <c r="A34" s="1">
        <v>1</v>
      </c>
      <c r="B34" t="s">
        <v>22</v>
      </c>
      <c r="C34" s="25">
        <v>312021000000000</v>
      </c>
      <c r="D34" s="26" t="s">
        <v>106</v>
      </c>
      <c r="E34" s="26" t="s">
        <v>71</v>
      </c>
      <c r="F34" s="27">
        <v>1151</v>
      </c>
      <c r="G34" s="28">
        <v>41991</v>
      </c>
      <c r="H34" s="27">
        <v>637</v>
      </c>
      <c r="I34" s="28">
        <v>41991</v>
      </c>
      <c r="J34" s="27">
        <v>48000000</v>
      </c>
      <c r="K34" s="27">
        <v>0</v>
      </c>
      <c r="L34" s="29">
        <v>48000000</v>
      </c>
      <c r="M34" s="30">
        <v>0</v>
      </c>
      <c r="N34" s="31">
        <v>100</v>
      </c>
    </row>
    <row r="35" spans="1:14" ht="48.75" thickBot="1" x14ac:dyDescent="0.3">
      <c r="A35" s="1">
        <v>1</v>
      </c>
      <c r="B35" t="s">
        <v>22</v>
      </c>
      <c r="C35" s="25">
        <v>312020804000000</v>
      </c>
      <c r="D35" s="26" t="s">
        <v>107</v>
      </c>
      <c r="E35" s="26" t="s">
        <v>108</v>
      </c>
      <c r="F35" s="27">
        <v>1160</v>
      </c>
      <c r="G35" s="28">
        <v>41997</v>
      </c>
      <c r="H35" s="27">
        <v>119</v>
      </c>
      <c r="I35" s="28">
        <v>41997</v>
      </c>
      <c r="J35" s="27">
        <v>56518236</v>
      </c>
      <c r="K35" s="27">
        <v>0</v>
      </c>
      <c r="L35" s="29">
        <v>56518236</v>
      </c>
      <c r="M35" s="30">
        <v>0</v>
      </c>
      <c r="N35" s="31">
        <v>100</v>
      </c>
    </row>
    <row r="36" spans="1:14" ht="60.75" thickBot="1" x14ac:dyDescent="0.3">
      <c r="A36" s="1">
        <v>1</v>
      </c>
      <c r="B36" t="s">
        <v>22</v>
      </c>
      <c r="C36" s="25">
        <v>312020801000000</v>
      </c>
      <c r="D36" s="26" t="s">
        <v>109</v>
      </c>
      <c r="E36" s="26" t="s">
        <v>110</v>
      </c>
      <c r="F36" s="27">
        <v>1172</v>
      </c>
      <c r="G36" s="28">
        <v>42003</v>
      </c>
      <c r="H36" s="27">
        <v>13606748</v>
      </c>
      <c r="I36" s="28">
        <v>42003</v>
      </c>
      <c r="J36" s="27">
        <v>27780</v>
      </c>
      <c r="K36" s="27">
        <v>0</v>
      </c>
      <c r="L36" s="29">
        <v>27780</v>
      </c>
      <c r="M36" s="30">
        <v>0</v>
      </c>
      <c r="N36" s="31">
        <v>100</v>
      </c>
    </row>
    <row r="37" spans="1:14" ht="60.75" thickBot="1" x14ac:dyDescent="0.3">
      <c r="A37" s="1">
        <v>1</v>
      </c>
      <c r="B37" t="s">
        <v>22</v>
      </c>
      <c r="C37" s="25">
        <v>312020802000000</v>
      </c>
      <c r="D37" s="26" t="s">
        <v>111</v>
      </c>
      <c r="E37" s="26" t="s">
        <v>112</v>
      </c>
      <c r="F37" s="27">
        <v>1174</v>
      </c>
      <c r="G37" s="28">
        <v>42003</v>
      </c>
      <c r="H37" s="27">
        <v>1192357310</v>
      </c>
      <c r="I37" s="28">
        <v>42003</v>
      </c>
      <c r="J37" s="27">
        <v>119310</v>
      </c>
      <c r="K37" s="27">
        <v>0</v>
      </c>
      <c r="L37" s="29">
        <v>119310</v>
      </c>
      <c r="M37" s="30">
        <v>0</v>
      </c>
      <c r="N37" s="31">
        <v>100</v>
      </c>
    </row>
    <row r="38" spans="1:14" ht="60.75" thickBot="1" x14ac:dyDescent="0.3">
      <c r="A38" s="1">
        <v>1</v>
      </c>
      <c r="B38" t="s">
        <v>22</v>
      </c>
      <c r="C38" s="25">
        <v>312020803000000</v>
      </c>
      <c r="D38" s="26" t="s">
        <v>113</v>
      </c>
      <c r="E38" s="26" t="s">
        <v>112</v>
      </c>
      <c r="F38" s="27">
        <v>1173</v>
      </c>
      <c r="G38" s="28">
        <v>42003</v>
      </c>
      <c r="H38" s="27">
        <v>1192357311</v>
      </c>
      <c r="I38" s="28">
        <v>42003</v>
      </c>
      <c r="J38" s="27">
        <v>77700</v>
      </c>
      <c r="K38" s="27">
        <v>0</v>
      </c>
      <c r="L38" s="29">
        <v>77700</v>
      </c>
      <c r="M38" s="30">
        <v>0</v>
      </c>
      <c r="N38" s="31">
        <v>100</v>
      </c>
    </row>
    <row r="39" spans="1:14" ht="84.75" thickBot="1" x14ac:dyDescent="0.3">
      <c r="A39" s="1">
        <v>1</v>
      </c>
      <c r="B39" t="s">
        <v>22</v>
      </c>
      <c r="C39" s="25">
        <v>311020301000000</v>
      </c>
      <c r="D39" s="26" t="s">
        <v>114</v>
      </c>
      <c r="E39" s="26" t="s">
        <v>115</v>
      </c>
      <c r="F39" s="27">
        <v>933</v>
      </c>
      <c r="G39" s="28">
        <v>41926</v>
      </c>
      <c r="H39" s="27">
        <v>582</v>
      </c>
      <c r="I39" s="28">
        <v>41926</v>
      </c>
      <c r="J39" s="27">
        <v>666667</v>
      </c>
      <c r="K39" s="27">
        <v>0</v>
      </c>
      <c r="L39" s="29">
        <v>666667</v>
      </c>
      <c r="M39" s="30">
        <v>0</v>
      </c>
      <c r="N39" s="31">
        <v>100</v>
      </c>
    </row>
    <row r="40" spans="1:14" ht="72.75" thickBot="1" x14ac:dyDescent="0.3">
      <c r="A40" s="1">
        <v>1</v>
      </c>
      <c r="B40" t="s">
        <v>22</v>
      </c>
      <c r="C40" s="25">
        <v>311020301000000</v>
      </c>
      <c r="D40" s="26" t="s">
        <v>116</v>
      </c>
      <c r="E40" s="26" t="s">
        <v>117</v>
      </c>
      <c r="F40" s="27">
        <v>1082</v>
      </c>
      <c r="G40" s="28">
        <v>41949</v>
      </c>
      <c r="H40" s="27">
        <v>706</v>
      </c>
      <c r="I40" s="28">
        <v>41894</v>
      </c>
      <c r="J40" s="27">
        <v>216667</v>
      </c>
      <c r="K40" s="27">
        <v>0</v>
      </c>
      <c r="L40" s="29">
        <v>216667</v>
      </c>
      <c r="M40" s="30">
        <v>0</v>
      </c>
      <c r="N40" s="31">
        <v>100</v>
      </c>
    </row>
    <row r="41" spans="1:14" ht="96.75" thickBot="1" x14ac:dyDescent="0.3">
      <c r="A41" s="1">
        <v>1</v>
      </c>
      <c r="B41" t="s">
        <v>22</v>
      </c>
      <c r="C41" s="25">
        <v>311020301000000</v>
      </c>
      <c r="D41" s="26" t="s">
        <v>118</v>
      </c>
      <c r="E41" s="26" t="s">
        <v>119</v>
      </c>
      <c r="F41" s="27">
        <v>824</v>
      </c>
      <c r="G41" s="28">
        <v>41894</v>
      </c>
      <c r="H41" s="27">
        <v>501</v>
      </c>
      <c r="I41" s="28">
        <v>41894</v>
      </c>
      <c r="J41" s="27">
        <v>1866666</v>
      </c>
      <c r="K41" s="27">
        <v>0</v>
      </c>
      <c r="L41" s="29">
        <v>1866666</v>
      </c>
      <c r="M41" s="30">
        <v>0</v>
      </c>
      <c r="N41" s="31">
        <v>100</v>
      </c>
    </row>
    <row r="42" spans="1:14" ht="36.75" thickBot="1" x14ac:dyDescent="0.3">
      <c r="A42" s="1">
        <v>1</v>
      </c>
      <c r="B42" t="s">
        <v>22</v>
      </c>
      <c r="C42" s="25">
        <v>311029900000000</v>
      </c>
      <c r="D42" s="26" t="s">
        <v>120</v>
      </c>
      <c r="E42" s="26" t="s">
        <v>121</v>
      </c>
      <c r="F42" s="27">
        <v>1189</v>
      </c>
      <c r="G42" s="28">
        <v>42004</v>
      </c>
      <c r="H42" s="27">
        <v>527</v>
      </c>
      <c r="I42" s="28">
        <v>42004</v>
      </c>
      <c r="J42" s="27">
        <v>618233</v>
      </c>
      <c r="K42" s="27">
        <v>0</v>
      </c>
      <c r="L42" s="29">
        <v>618233</v>
      </c>
      <c r="M42" s="30">
        <v>0</v>
      </c>
      <c r="N42" s="31">
        <v>100</v>
      </c>
    </row>
    <row r="43" spans="1:14" ht="24.75" thickBot="1" x14ac:dyDescent="0.3">
      <c r="A43" s="1">
        <v>1</v>
      </c>
      <c r="B43" t="s">
        <v>22</v>
      </c>
      <c r="C43" s="25">
        <v>311030201000000</v>
      </c>
      <c r="D43" s="26" t="s">
        <v>122</v>
      </c>
      <c r="E43" s="26" t="s">
        <v>123</v>
      </c>
      <c r="F43" s="27">
        <v>1212</v>
      </c>
      <c r="G43" s="28">
        <v>42004</v>
      </c>
      <c r="H43" s="27">
        <v>1</v>
      </c>
      <c r="I43" s="28">
        <v>42004</v>
      </c>
      <c r="J43" s="27">
        <v>1870225594</v>
      </c>
      <c r="K43" s="27">
        <v>0</v>
      </c>
      <c r="L43" s="29">
        <v>1870225594</v>
      </c>
      <c r="M43" s="30">
        <v>0</v>
      </c>
      <c r="N43" s="31">
        <v>100</v>
      </c>
    </row>
    <row r="44" spans="1:14" ht="24.75" thickBot="1" x14ac:dyDescent="0.3">
      <c r="A44" s="1">
        <v>1</v>
      </c>
      <c r="B44" t="s">
        <v>22</v>
      </c>
      <c r="C44" s="25">
        <v>311030209000000</v>
      </c>
      <c r="D44" s="26" t="s">
        <v>124</v>
      </c>
      <c r="E44" s="26" t="s">
        <v>123</v>
      </c>
      <c r="F44" s="27">
        <v>1213</v>
      </c>
      <c r="G44" s="28">
        <v>42004</v>
      </c>
      <c r="H44" s="27">
        <v>12014</v>
      </c>
      <c r="I44" s="28">
        <v>42004</v>
      </c>
      <c r="J44" s="27">
        <v>37404512</v>
      </c>
      <c r="K44" s="27">
        <v>0</v>
      </c>
      <c r="L44" s="29">
        <v>37404512</v>
      </c>
      <c r="M44" s="30">
        <v>0</v>
      </c>
      <c r="N44" s="31">
        <v>100</v>
      </c>
    </row>
    <row r="45" spans="1:14" ht="96.75" thickBot="1" x14ac:dyDescent="0.3">
      <c r="A45" s="1">
        <v>1</v>
      </c>
      <c r="B45" t="s">
        <v>22</v>
      </c>
      <c r="C45" s="25">
        <v>311020301000000</v>
      </c>
      <c r="D45" s="26" t="s">
        <v>125</v>
      </c>
      <c r="E45" s="26" t="s">
        <v>126</v>
      </c>
      <c r="F45" s="27">
        <v>277</v>
      </c>
      <c r="G45" s="28">
        <v>41655</v>
      </c>
      <c r="H45" s="27">
        <v>251</v>
      </c>
      <c r="I45" s="28">
        <v>41655</v>
      </c>
      <c r="J45" s="27">
        <v>5000000</v>
      </c>
      <c r="K45" s="27">
        <v>0</v>
      </c>
      <c r="L45" s="29">
        <v>5000000</v>
      </c>
      <c r="M45" s="30">
        <v>0</v>
      </c>
      <c r="N45" s="31">
        <v>100</v>
      </c>
    </row>
    <row r="46" spans="1:14" ht="96.75" thickBot="1" x14ac:dyDescent="0.3">
      <c r="A46" s="1">
        <v>1</v>
      </c>
      <c r="B46" t="s">
        <v>22</v>
      </c>
      <c r="C46" s="25">
        <v>311020301000000</v>
      </c>
      <c r="D46" s="26" t="s">
        <v>125</v>
      </c>
      <c r="E46" s="26" t="s">
        <v>126</v>
      </c>
      <c r="F46" s="27">
        <v>277</v>
      </c>
      <c r="G46" s="28">
        <v>41655</v>
      </c>
      <c r="H46" s="27">
        <v>251</v>
      </c>
      <c r="I46" s="28">
        <v>41655</v>
      </c>
      <c r="J46" s="27">
        <v>5000000</v>
      </c>
      <c r="K46" s="27">
        <v>0</v>
      </c>
      <c r="L46" s="29">
        <v>5000000</v>
      </c>
      <c r="M46" s="30">
        <v>0</v>
      </c>
      <c r="N46" s="31">
        <v>100</v>
      </c>
    </row>
    <row r="47" spans="1:14" ht="96.75" thickBot="1" x14ac:dyDescent="0.3">
      <c r="A47" s="1">
        <v>1</v>
      </c>
      <c r="B47" t="s">
        <v>22</v>
      </c>
      <c r="C47" s="25">
        <v>311020301000000</v>
      </c>
      <c r="D47" s="26" t="s">
        <v>125</v>
      </c>
      <c r="E47" s="26" t="s">
        <v>126</v>
      </c>
      <c r="F47" s="27">
        <v>277</v>
      </c>
      <c r="G47" s="28">
        <v>41655</v>
      </c>
      <c r="H47" s="27">
        <v>251</v>
      </c>
      <c r="I47" s="28">
        <v>41655</v>
      </c>
      <c r="J47" s="27">
        <v>4833333</v>
      </c>
      <c r="K47" s="27">
        <v>0</v>
      </c>
      <c r="L47" s="29">
        <v>4833333</v>
      </c>
      <c r="M47" s="30">
        <v>0</v>
      </c>
      <c r="N47" s="31">
        <v>100</v>
      </c>
    </row>
    <row r="49" spans="1:14" x14ac:dyDescent="0.25">
      <c r="A49" s="1" t="s">
        <v>24</v>
      </c>
      <c r="B49" s="49" t="s">
        <v>39</v>
      </c>
      <c r="C49" s="50"/>
      <c r="D49" s="50"/>
      <c r="E49" s="50"/>
      <c r="F49" s="50"/>
      <c r="G49" s="50"/>
      <c r="H49" s="50"/>
      <c r="I49" s="50"/>
      <c r="J49" s="50"/>
      <c r="K49" s="50"/>
      <c r="L49" s="50"/>
      <c r="M49" s="50"/>
      <c r="N49" s="50"/>
    </row>
    <row r="50" spans="1:14" x14ac:dyDescent="0.25">
      <c r="C50" s="1">
        <v>4</v>
      </c>
      <c r="D50" s="1">
        <v>8</v>
      </c>
      <c r="E50" s="1">
        <v>12</v>
      </c>
      <c r="F50" s="1">
        <v>16</v>
      </c>
      <c r="G50" s="1">
        <v>20</v>
      </c>
      <c r="H50" s="1">
        <v>24</v>
      </c>
      <c r="I50" s="1">
        <v>28</v>
      </c>
      <c r="J50" s="1">
        <v>32</v>
      </c>
      <c r="K50" s="1">
        <v>36</v>
      </c>
      <c r="L50" s="1">
        <v>40</v>
      </c>
      <c r="M50" s="1">
        <v>44</v>
      </c>
      <c r="N50" s="1">
        <v>48</v>
      </c>
    </row>
    <row r="51" spans="1:14" ht="15.75" thickBot="1" x14ac:dyDescent="0.3">
      <c r="C51" s="1" t="s">
        <v>12</v>
      </c>
      <c r="D51" s="1" t="s">
        <v>28</v>
      </c>
      <c r="E51" s="1" t="s">
        <v>29</v>
      </c>
      <c r="F51" s="1" t="s">
        <v>30</v>
      </c>
      <c r="G51" s="1" t="s">
        <v>31</v>
      </c>
      <c r="H51" s="1" t="s">
        <v>32</v>
      </c>
      <c r="I51" s="1" t="s">
        <v>33</v>
      </c>
      <c r="J51" s="1" t="s">
        <v>34</v>
      </c>
      <c r="K51" s="1" t="s">
        <v>35</v>
      </c>
      <c r="L51" s="1" t="s">
        <v>36</v>
      </c>
      <c r="M51" s="1" t="s">
        <v>37</v>
      </c>
      <c r="N51" s="1" t="s">
        <v>38</v>
      </c>
    </row>
    <row r="52" spans="1:14" ht="15.75" thickBot="1" x14ac:dyDescent="0.3">
      <c r="A52" s="1">
        <v>1</v>
      </c>
      <c r="B52" t="s">
        <v>22</v>
      </c>
      <c r="C52" s="3"/>
      <c r="D52" s="3" t="s">
        <v>23</v>
      </c>
      <c r="E52" s="3" t="s">
        <v>23</v>
      </c>
      <c r="F52" s="3"/>
      <c r="G52" s="2" t="s">
        <v>23</v>
      </c>
      <c r="H52" s="3" t="s">
        <v>23</v>
      </c>
      <c r="I52" s="2" t="s">
        <v>23</v>
      </c>
      <c r="J52" s="3"/>
      <c r="K52" s="3"/>
      <c r="L52" s="3"/>
      <c r="M52" s="5"/>
      <c r="N52" s="5"/>
    </row>
    <row r="54" spans="1:14" x14ac:dyDescent="0.25">
      <c r="A54" s="1" t="s">
        <v>40</v>
      </c>
      <c r="B54" s="49" t="s">
        <v>41</v>
      </c>
      <c r="C54" s="50"/>
      <c r="D54" s="50"/>
      <c r="E54" s="50"/>
      <c r="F54" s="50"/>
      <c r="G54" s="50"/>
      <c r="H54" s="50"/>
      <c r="I54" s="50"/>
      <c r="J54" s="50"/>
      <c r="K54" s="50"/>
      <c r="L54" s="50"/>
      <c r="M54" s="50"/>
      <c r="N54" s="50"/>
    </row>
    <row r="55" spans="1:14" x14ac:dyDescent="0.25">
      <c r="C55" s="1">
        <v>4</v>
      </c>
      <c r="D55" s="1">
        <v>8</v>
      </c>
      <c r="E55" s="1">
        <v>12</v>
      </c>
      <c r="F55" s="1">
        <v>16</v>
      </c>
      <c r="G55" s="1">
        <v>20</v>
      </c>
      <c r="H55" s="1">
        <v>24</v>
      </c>
      <c r="I55" s="1">
        <v>28</v>
      </c>
      <c r="J55" s="1">
        <v>32</v>
      </c>
      <c r="K55" s="1">
        <v>36</v>
      </c>
      <c r="L55" s="1">
        <v>40</v>
      </c>
      <c r="M55" s="1">
        <v>44</v>
      </c>
      <c r="N55" s="1">
        <v>48</v>
      </c>
    </row>
    <row r="56" spans="1:14" ht="15.75" thickBot="1" x14ac:dyDescent="0.3">
      <c r="C56" s="1" t="s">
        <v>12</v>
      </c>
      <c r="D56" s="1" t="s">
        <v>28</v>
      </c>
      <c r="E56" s="1" t="s">
        <v>29</v>
      </c>
      <c r="F56" s="1" t="s">
        <v>30</v>
      </c>
      <c r="G56" s="1" t="s">
        <v>31</v>
      </c>
      <c r="H56" s="1" t="s">
        <v>32</v>
      </c>
      <c r="I56" s="1" t="s">
        <v>33</v>
      </c>
      <c r="J56" s="1" t="s">
        <v>34</v>
      </c>
      <c r="K56" s="1" t="s">
        <v>35</v>
      </c>
      <c r="L56" s="1" t="s">
        <v>36</v>
      </c>
      <c r="M56" s="1" t="s">
        <v>37</v>
      </c>
      <c r="N56" s="1" t="s">
        <v>38</v>
      </c>
    </row>
    <row r="57" spans="1:14" ht="156.75" thickBot="1" x14ac:dyDescent="0.3">
      <c r="A57" s="1">
        <v>1</v>
      </c>
      <c r="B57" t="s">
        <v>22</v>
      </c>
      <c r="C57" s="34">
        <v>3311403310693230</v>
      </c>
      <c r="D57" s="36" t="s">
        <v>127</v>
      </c>
      <c r="E57" s="35" t="s">
        <v>128</v>
      </c>
      <c r="F57" s="33">
        <v>754</v>
      </c>
      <c r="G57" s="37">
        <v>41856</v>
      </c>
      <c r="H57" s="33">
        <v>464</v>
      </c>
      <c r="I57" s="37">
        <v>41856</v>
      </c>
      <c r="J57" s="33">
        <v>190817912</v>
      </c>
      <c r="K57" s="33">
        <v>0</v>
      </c>
      <c r="L57" s="35">
        <v>190817912</v>
      </c>
      <c r="M57" s="38">
        <v>0</v>
      </c>
      <c r="N57" s="39">
        <v>100</v>
      </c>
    </row>
    <row r="59" spans="1:14" x14ac:dyDescent="0.25">
      <c r="A59" s="1" t="s">
        <v>42</v>
      </c>
      <c r="B59" s="49" t="s">
        <v>43</v>
      </c>
      <c r="C59" s="50"/>
      <c r="D59" s="50"/>
      <c r="E59" s="50"/>
      <c r="F59" s="50"/>
      <c r="G59" s="50"/>
      <c r="H59" s="50"/>
      <c r="I59" s="50"/>
      <c r="J59" s="50"/>
      <c r="K59" s="50"/>
      <c r="L59" s="50"/>
      <c r="M59" s="50"/>
      <c r="N59" s="50"/>
    </row>
    <row r="60" spans="1:14" x14ac:dyDescent="0.25">
      <c r="C60" s="1">
        <v>4</v>
      </c>
      <c r="D60" s="1">
        <v>8</v>
      </c>
      <c r="E60" s="1">
        <v>12</v>
      </c>
      <c r="F60" s="1">
        <v>16</v>
      </c>
      <c r="G60" s="1">
        <v>20</v>
      </c>
      <c r="H60" s="1">
        <v>24</v>
      </c>
      <c r="I60" s="1">
        <v>28</v>
      </c>
      <c r="J60" s="1">
        <v>32</v>
      </c>
      <c r="K60" s="1">
        <v>36</v>
      </c>
      <c r="L60" s="1">
        <v>40</v>
      </c>
      <c r="M60" s="1">
        <v>44</v>
      </c>
      <c r="N60" s="1">
        <v>48</v>
      </c>
    </row>
    <row r="61" spans="1:14" ht="15.75" thickBot="1" x14ac:dyDescent="0.3">
      <c r="C61" s="1" t="s">
        <v>12</v>
      </c>
      <c r="D61" s="1" t="s">
        <v>28</v>
      </c>
      <c r="E61" s="1" t="s">
        <v>29</v>
      </c>
      <c r="F61" s="1" t="s">
        <v>30</v>
      </c>
      <c r="G61" s="1" t="s">
        <v>31</v>
      </c>
      <c r="H61" s="1" t="s">
        <v>32</v>
      </c>
      <c r="I61" s="1" t="s">
        <v>33</v>
      </c>
      <c r="J61" s="1" t="s">
        <v>34</v>
      </c>
      <c r="K61" s="1" t="s">
        <v>35</v>
      </c>
      <c r="L61" s="1" t="s">
        <v>36</v>
      </c>
      <c r="M61" s="1" t="s">
        <v>37</v>
      </c>
      <c r="N61" s="1" t="s">
        <v>38</v>
      </c>
    </row>
    <row r="62" spans="1:14" ht="108.75" thickBot="1" x14ac:dyDescent="0.3">
      <c r="A62" s="1">
        <v>10</v>
      </c>
      <c r="B62" t="s">
        <v>44</v>
      </c>
      <c r="C62" s="40">
        <v>312020100000000</v>
      </c>
      <c r="D62" s="42" t="s">
        <v>129</v>
      </c>
      <c r="E62" s="42" t="s">
        <v>65</v>
      </c>
      <c r="F62" s="41">
        <v>890</v>
      </c>
      <c r="G62" s="43">
        <v>41639</v>
      </c>
      <c r="H62" s="41">
        <v>212</v>
      </c>
      <c r="I62" s="43">
        <v>41638</v>
      </c>
      <c r="J62" s="41">
        <v>1340000</v>
      </c>
      <c r="K62" s="41">
        <v>0</v>
      </c>
      <c r="L62" s="44">
        <v>1340000</v>
      </c>
      <c r="M62" s="45">
        <v>0</v>
      </c>
      <c r="N62" s="46">
        <v>100</v>
      </c>
    </row>
    <row r="63" spans="1:14" ht="84.75" thickBot="1" x14ac:dyDescent="0.3">
      <c r="A63" s="1">
        <v>10</v>
      </c>
      <c r="B63" t="s">
        <v>44</v>
      </c>
      <c r="C63" s="40">
        <v>312010300000000</v>
      </c>
      <c r="D63" s="42" t="s">
        <v>66</v>
      </c>
      <c r="E63" s="42" t="s">
        <v>67</v>
      </c>
      <c r="F63" s="41">
        <v>863</v>
      </c>
      <c r="G63" s="43">
        <v>41634</v>
      </c>
      <c r="H63" s="41">
        <v>523</v>
      </c>
      <c r="I63" s="43">
        <v>41634</v>
      </c>
      <c r="J63" s="41">
        <v>3997308</v>
      </c>
      <c r="K63" s="41">
        <v>0</v>
      </c>
      <c r="L63" s="44">
        <v>3997308</v>
      </c>
      <c r="M63" s="45">
        <v>0</v>
      </c>
      <c r="N63" s="46">
        <v>100</v>
      </c>
    </row>
    <row r="64" spans="1:14" ht="84.75" thickBot="1" x14ac:dyDescent="0.3">
      <c r="A64" s="1">
        <v>10</v>
      </c>
      <c r="B64" t="s">
        <v>44</v>
      </c>
      <c r="C64" s="40">
        <v>312020501000000</v>
      </c>
      <c r="D64" s="42" t="s">
        <v>68</v>
      </c>
      <c r="E64" s="42" t="s">
        <v>69</v>
      </c>
      <c r="F64" s="41">
        <v>873</v>
      </c>
      <c r="G64" s="43">
        <v>41635</v>
      </c>
      <c r="H64" s="41">
        <v>526</v>
      </c>
      <c r="I64" s="43">
        <v>41635</v>
      </c>
      <c r="J64" s="41">
        <v>2112635</v>
      </c>
      <c r="K64" s="41">
        <v>0</v>
      </c>
      <c r="L64" s="44">
        <v>2112635</v>
      </c>
      <c r="M64" s="45">
        <v>0</v>
      </c>
      <c r="N64" s="46">
        <v>100</v>
      </c>
    </row>
    <row r="65" spans="1:14" ht="168.75" thickBot="1" x14ac:dyDescent="0.3">
      <c r="A65" s="1">
        <v>10</v>
      </c>
      <c r="B65" t="s">
        <v>44</v>
      </c>
      <c r="C65" s="40">
        <v>312021200000000</v>
      </c>
      <c r="D65" s="42" t="s">
        <v>70</v>
      </c>
      <c r="E65" s="42" t="s">
        <v>71</v>
      </c>
      <c r="F65" s="41">
        <v>563</v>
      </c>
      <c r="G65" s="43">
        <v>41540</v>
      </c>
      <c r="H65" s="41">
        <v>28</v>
      </c>
      <c r="I65" s="43">
        <v>41540</v>
      </c>
      <c r="J65" s="41">
        <v>138000</v>
      </c>
      <c r="K65" s="41">
        <v>0</v>
      </c>
      <c r="L65" s="44">
        <v>138000</v>
      </c>
      <c r="M65" s="45">
        <v>0</v>
      </c>
      <c r="N65" s="46">
        <v>100</v>
      </c>
    </row>
    <row r="66" spans="1:14" ht="204.75" thickBot="1" x14ac:dyDescent="0.3">
      <c r="A66" s="1">
        <v>10</v>
      </c>
      <c r="B66" t="s">
        <v>44</v>
      </c>
      <c r="C66" s="40">
        <v>312020100000000</v>
      </c>
      <c r="D66" s="42" t="s">
        <v>72</v>
      </c>
      <c r="E66" s="42" t="s">
        <v>73</v>
      </c>
      <c r="F66" s="41">
        <v>877</v>
      </c>
      <c r="G66" s="43">
        <v>41638</v>
      </c>
      <c r="H66" s="41">
        <v>531</v>
      </c>
      <c r="I66" s="43">
        <v>41638</v>
      </c>
      <c r="J66" s="41">
        <v>8537600</v>
      </c>
      <c r="K66" s="41">
        <v>0</v>
      </c>
      <c r="L66" s="44">
        <v>8537600</v>
      </c>
      <c r="M66" s="45">
        <v>0</v>
      </c>
      <c r="N66" s="46">
        <v>100</v>
      </c>
    </row>
    <row r="67" spans="1:14" ht="204.75" thickBot="1" x14ac:dyDescent="0.3">
      <c r="A67" s="1">
        <v>10</v>
      </c>
      <c r="B67" t="s">
        <v>44</v>
      </c>
      <c r="C67" s="40">
        <v>312020100000000</v>
      </c>
      <c r="D67" s="42" t="s">
        <v>72</v>
      </c>
      <c r="E67" s="42" t="s">
        <v>75</v>
      </c>
      <c r="F67" s="41">
        <v>877</v>
      </c>
      <c r="G67" s="43">
        <v>41638</v>
      </c>
      <c r="H67" s="41">
        <v>531</v>
      </c>
      <c r="I67" s="43">
        <v>41638</v>
      </c>
      <c r="J67" s="41">
        <v>8537600</v>
      </c>
      <c r="K67" s="41">
        <v>0</v>
      </c>
      <c r="L67" s="44">
        <v>8537600</v>
      </c>
      <c r="M67" s="45">
        <v>0</v>
      </c>
      <c r="N67" s="46">
        <v>100</v>
      </c>
    </row>
    <row r="68" spans="1:14" ht="204.75" thickBot="1" x14ac:dyDescent="0.3">
      <c r="A68" s="1">
        <v>10</v>
      </c>
      <c r="B68" t="s">
        <v>44</v>
      </c>
      <c r="C68" s="40">
        <v>312020100000000</v>
      </c>
      <c r="D68" s="42" t="s">
        <v>72</v>
      </c>
      <c r="E68" s="42" t="s">
        <v>76</v>
      </c>
      <c r="F68" s="41">
        <v>877</v>
      </c>
      <c r="G68" s="43">
        <v>41638</v>
      </c>
      <c r="H68" s="41">
        <v>531</v>
      </c>
      <c r="I68" s="43">
        <v>41638</v>
      </c>
      <c r="J68" s="41">
        <v>8537600</v>
      </c>
      <c r="K68" s="41">
        <v>0</v>
      </c>
      <c r="L68" s="44">
        <v>8537600</v>
      </c>
      <c r="M68" s="45">
        <v>0</v>
      </c>
      <c r="N68" s="46">
        <v>100</v>
      </c>
    </row>
    <row r="69" spans="1:14" ht="204.75" thickBot="1" x14ac:dyDescent="0.3">
      <c r="A69" s="1">
        <v>10</v>
      </c>
      <c r="B69" t="s">
        <v>44</v>
      </c>
      <c r="C69" s="40">
        <v>312020100000000</v>
      </c>
      <c r="D69" s="42" t="s">
        <v>72</v>
      </c>
      <c r="E69" s="42" t="s">
        <v>77</v>
      </c>
      <c r="F69" s="41">
        <v>877</v>
      </c>
      <c r="G69" s="43">
        <v>41638</v>
      </c>
      <c r="H69" s="41">
        <v>531</v>
      </c>
      <c r="I69" s="43">
        <v>41638</v>
      </c>
      <c r="J69" s="41">
        <v>8537600</v>
      </c>
      <c r="K69" s="41">
        <v>0</v>
      </c>
      <c r="L69" s="44">
        <v>8537600</v>
      </c>
      <c r="M69" s="45">
        <v>0</v>
      </c>
      <c r="N69" s="46">
        <v>100</v>
      </c>
    </row>
    <row r="70" spans="1:14" ht="204.75" thickBot="1" x14ac:dyDescent="0.3">
      <c r="A70" s="1">
        <v>10</v>
      </c>
      <c r="B70" t="s">
        <v>44</v>
      </c>
      <c r="C70" s="40">
        <v>312020100000000</v>
      </c>
      <c r="D70" s="42" t="s">
        <v>72</v>
      </c>
      <c r="E70" s="42" t="s">
        <v>78</v>
      </c>
      <c r="F70" s="41">
        <v>877</v>
      </c>
      <c r="G70" s="43">
        <v>41638</v>
      </c>
      <c r="H70" s="41">
        <v>531</v>
      </c>
      <c r="I70" s="43">
        <v>41638</v>
      </c>
      <c r="J70" s="41">
        <v>8537600</v>
      </c>
      <c r="K70" s="41">
        <v>0</v>
      </c>
      <c r="L70" s="44">
        <v>8537600</v>
      </c>
      <c r="M70" s="45">
        <v>0</v>
      </c>
      <c r="N70" s="46">
        <v>100</v>
      </c>
    </row>
    <row r="71" spans="1:14" ht="108.75" thickBot="1" x14ac:dyDescent="0.3">
      <c r="A71" s="1">
        <v>10</v>
      </c>
      <c r="B71" t="s">
        <v>44</v>
      </c>
      <c r="C71" s="40">
        <v>312020501000000</v>
      </c>
      <c r="D71" s="42" t="s">
        <v>79</v>
      </c>
      <c r="E71" s="42" t="s">
        <v>80</v>
      </c>
      <c r="F71" s="41">
        <v>880</v>
      </c>
      <c r="G71" s="43">
        <v>41638</v>
      </c>
      <c r="H71" s="41">
        <v>528</v>
      </c>
      <c r="I71" s="43">
        <v>41638</v>
      </c>
      <c r="J71" s="41">
        <v>1914342</v>
      </c>
      <c r="K71" s="41">
        <v>0</v>
      </c>
      <c r="L71" s="44">
        <v>1914342</v>
      </c>
      <c r="M71" s="45">
        <v>0</v>
      </c>
      <c r="N71" s="46">
        <v>100</v>
      </c>
    </row>
    <row r="72" spans="1:14" ht="84.75" thickBot="1" x14ac:dyDescent="0.3">
      <c r="A72" s="1">
        <v>10</v>
      </c>
      <c r="B72" t="s">
        <v>44</v>
      </c>
      <c r="C72" s="40">
        <v>312020501000000</v>
      </c>
      <c r="D72" s="42" t="s">
        <v>81</v>
      </c>
      <c r="E72" s="42" t="s">
        <v>82</v>
      </c>
      <c r="F72" s="41">
        <v>876</v>
      </c>
      <c r="G72" s="43">
        <v>41638</v>
      </c>
      <c r="H72" s="41">
        <v>529</v>
      </c>
      <c r="I72" s="43">
        <v>41638</v>
      </c>
      <c r="J72" s="41">
        <v>6061000</v>
      </c>
      <c r="K72" s="41">
        <v>0</v>
      </c>
      <c r="L72" s="44">
        <v>6061000</v>
      </c>
      <c r="M72" s="45">
        <v>0</v>
      </c>
      <c r="N72" s="46">
        <v>100</v>
      </c>
    </row>
    <row r="73" spans="1:14" ht="108.75" thickBot="1" x14ac:dyDescent="0.3">
      <c r="A73" s="1">
        <v>10</v>
      </c>
      <c r="B73" t="s">
        <v>44</v>
      </c>
      <c r="C73" s="40">
        <v>312020501000000</v>
      </c>
      <c r="D73" s="42" t="s">
        <v>130</v>
      </c>
      <c r="E73" s="42" t="s">
        <v>84</v>
      </c>
      <c r="F73" s="41">
        <v>885</v>
      </c>
      <c r="G73" s="43">
        <v>41638</v>
      </c>
      <c r="H73" s="47">
        <v>532</v>
      </c>
      <c r="I73" s="43">
        <v>41638</v>
      </c>
      <c r="J73" s="41">
        <v>90492907</v>
      </c>
      <c r="K73" s="41">
        <v>0</v>
      </c>
      <c r="L73" s="44">
        <v>90492907</v>
      </c>
      <c r="M73" s="45">
        <v>0</v>
      </c>
      <c r="N73" s="46">
        <v>100</v>
      </c>
    </row>
    <row r="74" spans="1:14" ht="36.75" thickBot="1" x14ac:dyDescent="0.3">
      <c r="A74" s="1">
        <v>10</v>
      </c>
      <c r="B74" t="s">
        <v>44</v>
      </c>
      <c r="C74" s="40">
        <v>311030201000000</v>
      </c>
      <c r="D74" s="42" t="s">
        <v>85</v>
      </c>
      <c r="E74" s="42" t="s">
        <v>86</v>
      </c>
      <c r="F74" s="41">
        <v>1157</v>
      </c>
      <c r="G74" s="43">
        <v>41997</v>
      </c>
      <c r="H74" s="41" t="s">
        <v>87</v>
      </c>
      <c r="I74" s="43">
        <v>41997</v>
      </c>
      <c r="J74" s="41">
        <v>74611327</v>
      </c>
      <c r="K74" s="41">
        <v>0</v>
      </c>
      <c r="L74" s="44">
        <v>74611327</v>
      </c>
      <c r="M74" s="45">
        <v>0</v>
      </c>
      <c r="N74" s="46">
        <v>100</v>
      </c>
    </row>
    <row r="75" spans="1:14" ht="36.75" thickBot="1" x14ac:dyDescent="0.3">
      <c r="A75" s="1">
        <v>10</v>
      </c>
      <c r="B75" t="s">
        <v>44</v>
      </c>
      <c r="C75" s="40">
        <v>311030101000000</v>
      </c>
      <c r="D75" s="42" t="s">
        <v>88</v>
      </c>
      <c r="E75" s="42" t="s">
        <v>86</v>
      </c>
      <c r="F75" s="41">
        <v>1158</v>
      </c>
      <c r="G75" s="43">
        <v>41997</v>
      </c>
      <c r="H75" s="41" t="s">
        <v>89</v>
      </c>
      <c r="I75" s="43">
        <v>41997</v>
      </c>
      <c r="J75" s="41">
        <v>123890250</v>
      </c>
      <c r="K75" s="41">
        <v>0</v>
      </c>
      <c r="L75" s="44">
        <v>123890250</v>
      </c>
      <c r="M75" s="45">
        <v>0</v>
      </c>
      <c r="N75" s="46">
        <v>100</v>
      </c>
    </row>
    <row r="76" spans="1:14" ht="36.75" thickBot="1" x14ac:dyDescent="0.3">
      <c r="A76" s="1">
        <v>10</v>
      </c>
      <c r="B76" t="s">
        <v>44</v>
      </c>
      <c r="C76" s="40">
        <v>311030101000000</v>
      </c>
      <c r="D76" s="42" t="s">
        <v>90</v>
      </c>
      <c r="E76" s="42" t="s">
        <v>86</v>
      </c>
      <c r="F76" s="41">
        <v>1159</v>
      </c>
      <c r="G76" s="43">
        <v>41997</v>
      </c>
      <c r="H76" s="41" t="s">
        <v>91</v>
      </c>
      <c r="I76" s="43">
        <v>41997</v>
      </c>
      <c r="J76" s="41">
        <v>1057389836</v>
      </c>
      <c r="K76" s="41">
        <v>0</v>
      </c>
      <c r="L76" s="44">
        <v>1057389836</v>
      </c>
      <c r="M76" s="45">
        <v>0</v>
      </c>
      <c r="N76" s="46">
        <v>100</v>
      </c>
    </row>
    <row r="77" spans="1:14" ht="60.75" thickBot="1" x14ac:dyDescent="0.3">
      <c r="A77" s="1">
        <v>10</v>
      </c>
      <c r="B77" t="s">
        <v>44</v>
      </c>
      <c r="C77" s="40">
        <v>312010500000000</v>
      </c>
      <c r="D77" s="42" t="s">
        <v>92</v>
      </c>
      <c r="E77" s="42" t="s">
        <v>93</v>
      </c>
      <c r="F77" s="41">
        <v>812</v>
      </c>
      <c r="G77" s="43">
        <v>41885</v>
      </c>
      <c r="H77" s="41">
        <v>20</v>
      </c>
      <c r="I77" s="43">
        <v>41885</v>
      </c>
      <c r="J77" s="41">
        <v>14585000</v>
      </c>
      <c r="K77" s="41">
        <v>0</v>
      </c>
      <c r="L77" s="44">
        <v>14585000</v>
      </c>
      <c r="M77" s="45">
        <v>0</v>
      </c>
      <c r="N77" s="46">
        <v>100</v>
      </c>
    </row>
    <row r="78" spans="1:14" ht="72.75" thickBot="1" x14ac:dyDescent="0.3">
      <c r="A78" s="1">
        <v>10</v>
      </c>
      <c r="B78" t="s">
        <v>44</v>
      </c>
      <c r="C78" s="40">
        <v>311020301000000</v>
      </c>
      <c r="D78" s="42" t="s">
        <v>94</v>
      </c>
      <c r="E78" s="42" t="s">
        <v>95</v>
      </c>
      <c r="F78" s="41">
        <v>1010</v>
      </c>
      <c r="G78" s="43">
        <v>41934</v>
      </c>
      <c r="H78" s="41">
        <v>654</v>
      </c>
      <c r="I78" s="43">
        <v>41934</v>
      </c>
      <c r="J78" s="41">
        <v>3000000</v>
      </c>
      <c r="K78" s="41">
        <v>0</v>
      </c>
      <c r="L78" s="44">
        <v>3000000</v>
      </c>
      <c r="M78" s="45">
        <v>0</v>
      </c>
      <c r="N78" s="46">
        <v>100</v>
      </c>
    </row>
    <row r="79" spans="1:14" ht="144.75" thickBot="1" x14ac:dyDescent="0.3">
      <c r="A79" s="1">
        <v>10</v>
      </c>
      <c r="B79" t="s">
        <v>44</v>
      </c>
      <c r="C79" s="40">
        <v>312010300000000</v>
      </c>
      <c r="D79" s="42" t="s">
        <v>96</v>
      </c>
      <c r="E79" s="42" t="s">
        <v>67</v>
      </c>
      <c r="F79" s="41">
        <v>1068</v>
      </c>
      <c r="G79" s="43">
        <v>41947</v>
      </c>
      <c r="H79" s="41">
        <v>523</v>
      </c>
      <c r="I79" s="43">
        <v>41947</v>
      </c>
      <c r="J79" s="41">
        <v>751716</v>
      </c>
      <c r="K79" s="41">
        <v>0</v>
      </c>
      <c r="L79" s="44">
        <v>751716</v>
      </c>
      <c r="M79" s="45">
        <v>0</v>
      </c>
      <c r="N79" s="46">
        <v>100</v>
      </c>
    </row>
    <row r="80" spans="1:14" ht="84.75" thickBot="1" x14ac:dyDescent="0.3">
      <c r="A80" s="1">
        <v>10</v>
      </c>
      <c r="B80" t="s">
        <v>44</v>
      </c>
      <c r="C80" s="40">
        <v>312021000000000</v>
      </c>
      <c r="D80" s="42" t="s">
        <v>97</v>
      </c>
      <c r="E80" s="42" t="s">
        <v>71</v>
      </c>
      <c r="F80" s="41">
        <v>1142</v>
      </c>
      <c r="G80" s="43">
        <v>41989</v>
      </c>
      <c r="H80" s="41">
        <v>114</v>
      </c>
      <c r="I80" s="43">
        <v>41989</v>
      </c>
      <c r="J80" s="41">
        <v>45584000</v>
      </c>
      <c r="K80" s="41">
        <v>0</v>
      </c>
      <c r="L80" s="44">
        <v>45584000</v>
      </c>
      <c r="M80" s="45">
        <v>0</v>
      </c>
      <c r="N80" s="46">
        <v>100</v>
      </c>
    </row>
    <row r="81" spans="1:14" ht="84.75" thickBot="1" x14ac:dyDescent="0.3">
      <c r="A81" s="1">
        <v>10</v>
      </c>
      <c r="B81" t="s">
        <v>44</v>
      </c>
      <c r="C81" s="40">
        <v>312020501000000</v>
      </c>
      <c r="D81" s="42" t="s">
        <v>98</v>
      </c>
      <c r="E81" s="42" t="s">
        <v>99</v>
      </c>
      <c r="F81" s="41">
        <v>515</v>
      </c>
      <c r="G81" s="43">
        <v>41828</v>
      </c>
      <c r="H81" s="41">
        <v>12</v>
      </c>
      <c r="I81" s="43">
        <v>41828</v>
      </c>
      <c r="J81" s="41">
        <v>3074000</v>
      </c>
      <c r="K81" s="41">
        <v>0</v>
      </c>
      <c r="L81" s="44">
        <v>3074000</v>
      </c>
      <c r="M81" s="45">
        <v>0</v>
      </c>
      <c r="N81" s="46">
        <v>100</v>
      </c>
    </row>
    <row r="82" spans="1:14" ht="72.75" thickBot="1" x14ac:dyDescent="0.3">
      <c r="A82" s="1">
        <v>10</v>
      </c>
      <c r="B82" t="s">
        <v>44</v>
      </c>
      <c r="C82" s="40">
        <v>311020400000000</v>
      </c>
      <c r="D82" s="42" t="s">
        <v>100</v>
      </c>
      <c r="E82" s="42" t="s">
        <v>101</v>
      </c>
      <c r="F82" s="41">
        <v>1083</v>
      </c>
      <c r="G82" s="43">
        <v>41954</v>
      </c>
      <c r="H82" s="41">
        <v>707</v>
      </c>
      <c r="I82" s="43">
        <v>41954</v>
      </c>
      <c r="J82" s="41">
        <v>1393333</v>
      </c>
      <c r="K82" s="41">
        <v>0</v>
      </c>
      <c r="L82" s="44">
        <v>1393333</v>
      </c>
      <c r="M82" s="45">
        <v>0</v>
      </c>
      <c r="N82" s="46">
        <v>100</v>
      </c>
    </row>
    <row r="83" spans="1:14" ht="180.75" thickBot="1" x14ac:dyDescent="0.3">
      <c r="A83" s="1">
        <v>10</v>
      </c>
      <c r="B83" t="s">
        <v>44</v>
      </c>
      <c r="C83" s="40">
        <v>312020100000000</v>
      </c>
      <c r="D83" s="42" t="s">
        <v>131</v>
      </c>
      <c r="E83" s="42" t="s">
        <v>103</v>
      </c>
      <c r="F83" s="41">
        <v>1117</v>
      </c>
      <c r="G83" s="43">
        <v>41971</v>
      </c>
      <c r="H83" s="41">
        <v>725</v>
      </c>
      <c r="I83" s="43">
        <v>41971</v>
      </c>
      <c r="J83" s="41">
        <v>24822289</v>
      </c>
      <c r="K83" s="41">
        <v>0</v>
      </c>
      <c r="L83" s="44">
        <v>24822289</v>
      </c>
      <c r="M83" s="45">
        <v>0</v>
      </c>
      <c r="N83" s="46">
        <v>100</v>
      </c>
    </row>
    <row r="84" spans="1:14" ht="60.75" thickBot="1" x14ac:dyDescent="0.3">
      <c r="A84" s="1">
        <v>10</v>
      </c>
      <c r="B84" t="s">
        <v>44</v>
      </c>
      <c r="C84" s="40">
        <v>312010500000000</v>
      </c>
      <c r="D84" s="42" t="s">
        <v>104</v>
      </c>
      <c r="E84" s="42" t="s">
        <v>105</v>
      </c>
      <c r="F84" s="41">
        <v>1145</v>
      </c>
      <c r="G84" s="43">
        <v>41990</v>
      </c>
      <c r="H84" s="41">
        <v>28</v>
      </c>
      <c r="I84" s="43">
        <v>41990</v>
      </c>
      <c r="J84" s="41">
        <v>8486000</v>
      </c>
      <c r="K84" s="41">
        <v>0</v>
      </c>
      <c r="L84" s="44">
        <v>8486000</v>
      </c>
      <c r="M84" s="45">
        <v>0</v>
      </c>
      <c r="N84" s="46">
        <v>100</v>
      </c>
    </row>
    <row r="85" spans="1:14" ht="72.75" thickBot="1" x14ac:dyDescent="0.3">
      <c r="A85" s="1">
        <v>10</v>
      </c>
      <c r="B85" t="s">
        <v>44</v>
      </c>
      <c r="C85" s="40">
        <v>312021000000000</v>
      </c>
      <c r="D85" s="42" t="s">
        <v>106</v>
      </c>
      <c r="E85" s="42" t="s">
        <v>71</v>
      </c>
      <c r="F85" s="41">
        <v>1151</v>
      </c>
      <c r="G85" s="43">
        <v>41991</v>
      </c>
      <c r="H85" s="41">
        <v>637</v>
      </c>
      <c r="I85" s="43">
        <v>41991</v>
      </c>
      <c r="J85" s="41">
        <v>48000000</v>
      </c>
      <c r="K85" s="41">
        <v>0</v>
      </c>
      <c r="L85" s="44">
        <v>48000000</v>
      </c>
      <c r="M85" s="45">
        <v>0</v>
      </c>
      <c r="N85" s="46">
        <v>100</v>
      </c>
    </row>
    <row r="86" spans="1:14" ht="48.75" thickBot="1" x14ac:dyDescent="0.3">
      <c r="A86" s="1">
        <v>10</v>
      </c>
      <c r="B86" t="s">
        <v>44</v>
      </c>
      <c r="C86" s="40">
        <v>312020804000000</v>
      </c>
      <c r="D86" s="42" t="s">
        <v>107</v>
      </c>
      <c r="E86" s="42" t="s">
        <v>108</v>
      </c>
      <c r="F86" s="41">
        <v>1160</v>
      </c>
      <c r="G86" s="43">
        <v>41997</v>
      </c>
      <c r="H86" s="41">
        <v>119</v>
      </c>
      <c r="I86" s="43">
        <v>41997</v>
      </c>
      <c r="J86" s="41">
        <v>56518236</v>
      </c>
      <c r="K86" s="41">
        <v>0</v>
      </c>
      <c r="L86" s="44">
        <v>56518236</v>
      </c>
      <c r="M86" s="45">
        <v>0</v>
      </c>
      <c r="N86" s="46">
        <v>100</v>
      </c>
    </row>
    <row r="87" spans="1:14" ht="60.75" thickBot="1" x14ac:dyDescent="0.3">
      <c r="A87" s="1">
        <v>10</v>
      </c>
      <c r="B87" t="s">
        <v>44</v>
      </c>
      <c r="C87" s="40">
        <v>312020801000000</v>
      </c>
      <c r="D87" s="42" t="s">
        <v>109</v>
      </c>
      <c r="E87" s="42" t="s">
        <v>110</v>
      </c>
      <c r="F87" s="41">
        <v>1172</v>
      </c>
      <c r="G87" s="43">
        <v>42003</v>
      </c>
      <c r="H87" s="41">
        <v>13606748</v>
      </c>
      <c r="I87" s="43">
        <v>42003</v>
      </c>
      <c r="J87" s="41">
        <v>27780</v>
      </c>
      <c r="K87" s="41">
        <v>0</v>
      </c>
      <c r="L87" s="44">
        <v>27780</v>
      </c>
      <c r="M87" s="45">
        <v>0</v>
      </c>
      <c r="N87" s="46">
        <v>100</v>
      </c>
    </row>
    <row r="88" spans="1:14" ht="60.75" thickBot="1" x14ac:dyDescent="0.3">
      <c r="A88" s="1">
        <v>10</v>
      </c>
      <c r="B88" t="s">
        <v>44</v>
      </c>
      <c r="C88" s="40">
        <v>312020802000000</v>
      </c>
      <c r="D88" s="42" t="s">
        <v>111</v>
      </c>
      <c r="E88" s="42" t="s">
        <v>112</v>
      </c>
      <c r="F88" s="41">
        <v>1174</v>
      </c>
      <c r="G88" s="43">
        <v>42003</v>
      </c>
      <c r="H88" s="41">
        <v>1192357310</v>
      </c>
      <c r="I88" s="43">
        <v>42003</v>
      </c>
      <c r="J88" s="41">
        <v>119310</v>
      </c>
      <c r="K88" s="41">
        <v>0</v>
      </c>
      <c r="L88" s="44">
        <v>119310</v>
      </c>
      <c r="M88" s="45">
        <v>0</v>
      </c>
      <c r="N88" s="46">
        <v>100</v>
      </c>
    </row>
    <row r="89" spans="1:14" ht="60.75" thickBot="1" x14ac:dyDescent="0.3">
      <c r="A89" s="1">
        <v>10</v>
      </c>
      <c r="B89" t="s">
        <v>44</v>
      </c>
      <c r="C89" s="40">
        <v>312020803000000</v>
      </c>
      <c r="D89" s="42" t="s">
        <v>113</v>
      </c>
      <c r="E89" s="42" t="s">
        <v>112</v>
      </c>
      <c r="F89" s="41">
        <v>1173</v>
      </c>
      <c r="G89" s="43">
        <v>42003</v>
      </c>
      <c r="H89" s="41">
        <v>1192357311</v>
      </c>
      <c r="I89" s="43">
        <v>42003</v>
      </c>
      <c r="J89" s="41">
        <v>77700</v>
      </c>
      <c r="K89" s="41">
        <v>0</v>
      </c>
      <c r="L89" s="44">
        <v>77700</v>
      </c>
      <c r="M89" s="45">
        <v>0</v>
      </c>
      <c r="N89" s="46">
        <v>100</v>
      </c>
    </row>
    <row r="90" spans="1:14" ht="84.75" thickBot="1" x14ac:dyDescent="0.3">
      <c r="A90" s="1">
        <v>10</v>
      </c>
      <c r="B90" t="s">
        <v>44</v>
      </c>
      <c r="C90" s="40">
        <v>311020301000000</v>
      </c>
      <c r="D90" s="42" t="s">
        <v>114</v>
      </c>
      <c r="E90" s="42" t="s">
        <v>115</v>
      </c>
      <c r="F90" s="41">
        <v>933</v>
      </c>
      <c r="G90" s="43">
        <v>41926</v>
      </c>
      <c r="H90" s="41">
        <v>582</v>
      </c>
      <c r="I90" s="43">
        <v>41926</v>
      </c>
      <c r="J90" s="41">
        <v>666667</v>
      </c>
      <c r="K90" s="41">
        <v>0</v>
      </c>
      <c r="L90" s="44">
        <v>666667</v>
      </c>
      <c r="M90" s="45">
        <v>0</v>
      </c>
      <c r="N90" s="46">
        <v>100</v>
      </c>
    </row>
    <row r="91" spans="1:14" ht="72.75" thickBot="1" x14ac:dyDescent="0.3">
      <c r="A91" s="1">
        <v>10</v>
      </c>
      <c r="B91" t="s">
        <v>44</v>
      </c>
      <c r="C91" s="40">
        <v>311020301000000</v>
      </c>
      <c r="D91" s="42" t="s">
        <v>116</v>
      </c>
      <c r="E91" s="42" t="s">
        <v>117</v>
      </c>
      <c r="F91" s="41">
        <v>1082</v>
      </c>
      <c r="G91" s="43">
        <v>41949</v>
      </c>
      <c r="H91" s="41">
        <v>706</v>
      </c>
      <c r="I91" s="43">
        <v>41894</v>
      </c>
      <c r="J91" s="41">
        <v>216667</v>
      </c>
      <c r="K91" s="41">
        <v>0</v>
      </c>
      <c r="L91" s="44">
        <v>216667</v>
      </c>
      <c r="M91" s="45">
        <v>0</v>
      </c>
      <c r="N91" s="46">
        <v>100</v>
      </c>
    </row>
    <row r="92" spans="1:14" ht="96.75" thickBot="1" x14ac:dyDescent="0.3">
      <c r="A92" s="1">
        <v>10</v>
      </c>
      <c r="B92" t="s">
        <v>44</v>
      </c>
      <c r="C92" s="40">
        <v>311020301000000</v>
      </c>
      <c r="D92" s="42" t="s">
        <v>118</v>
      </c>
      <c r="E92" s="42" t="s">
        <v>119</v>
      </c>
      <c r="F92" s="41">
        <v>824</v>
      </c>
      <c r="G92" s="43">
        <v>41894</v>
      </c>
      <c r="H92" s="41">
        <v>501</v>
      </c>
      <c r="I92" s="43">
        <v>41894</v>
      </c>
      <c r="J92" s="41">
        <v>1866666</v>
      </c>
      <c r="K92" s="41">
        <v>0</v>
      </c>
      <c r="L92" s="44">
        <v>1866666</v>
      </c>
      <c r="M92" s="45">
        <v>0</v>
      </c>
      <c r="N92" s="46">
        <v>100</v>
      </c>
    </row>
    <row r="93" spans="1:14" ht="36.75" thickBot="1" x14ac:dyDescent="0.3">
      <c r="A93" s="1">
        <v>10</v>
      </c>
      <c r="B93" t="s">
        <v>44</v>
      </c>
      <c r="C93" s="40">
        <v>311029900000000</v>
      </c>
      <c r="D93" s="42" t="s">
        <v>120</v>
      </c>
      <c r="E93" s="42" t="s">
        <v>121</v>
      </c>
      <c r="F93" s="41">
        <v>1189</v>
      </c>
      <c r="G93" s="43">
        <v>42004</v>
      </c>
      <c r="H93" s="41">
        <v>527</v>
      </c>
      <c r="I93" s="43">
        <v>42004</v>
      </c>
      <c r="J93" s="41">
        <v>618233</v>
      </c>
      <c r="K93" s="41">
        <v>0</v>
      </c>
      <c r="L93" s="44">
        <v>618233</v>
      </c>
      <c r="M93" s="45">
        <v>0</v>
      </c>
      <c r="N93" s="46">
        <v>100</v>
      </c>
    </row>
    <row r="94" spans="1:14" ht="24.75" thickBot="1" x14ac:dyDescent="0.3">
      <c r="A94" s="1">
        <v>10</v>
      </c>
      <c r="B94" t="s">
        <v>44</v>
      </c>
      <c r="C94" s="40">
        <v>311030201000000</v>
      </c>
      <c r="D94" s="42" t="s">
        <v>122</v>
      </c>
      <c r="E94" s="42" t="s">
        <v>123</v>
      </c>
      <c r="F94" s="41">
        <v>1212</v>
      </c>
      <c r="G94" s="43">
        <v>42004</v>
      </c>
      <c r="H94" s="41">
        <v>1</v>
      </c>
      <c r="I94" s="43">
        <v>42004</v>
      </c>
      <c r="J94" s="41">
        <v>1870225594</v>
      </c>
      <c r="K94" s="41">
        <v>0</v>
      </c>
      <c r="L94" s="44">
        <v>1870225594</v>
      </c>
      <c r="M94" s="45">
        <v>0</v>
      </c>
      <c r="N94" s="46">
        <v>100</v>
      </c>
    </row>
    <row r="95" spans="1:14" ht="24.75" thickBot="1" x14ac:dyDescent="0.3">
      <c r="A95" s="1">
        <v>10</v>
      </c>
      <c r="B95" t="s">
        <v>44</v>
      </c>
      <c r="C95" s="40">
        <v>311030209000000</v>
      </c>
      <c r="D95" s="42" t="s">
        <v>124</v>
      </c>
      <c r="E95" s="42" t="s">
        <v>123</v>
      </c>
      <c r="F95" s="41">
        <v>1213</v>
      </c>
      <c r="G95" s="43">
        <v>42004</v>
      </c>
      <c r="H95" s="41">
        <v>12014</v>
      </c>
      <c r="I95" s="43">
        <v>42004</v>
      </c>
      <c r="J95" s="41">
        <v>37404512</v>
      </c>
      <c r="K95" s="41">
        <v>0</v>
      </c>
      <c r="L95" s="44">
        <v>37404512</v>
      </c>
      <c r="M95" s="45">
        <v>0</v>
      </c>
      <c r="N95" s="46">
        <v>100</v>
      </c>
    </row>
    <row r="96" spans="1:14" ht="96.75" thickBot="1" x14ac:dyDescent="0.3">
      <c r="A96" s="1">
        <v>10</v>
      </c>
      <c r="B96" t="s">
        <v>44</v>
      </c>
      <c r="C96" s="40">
        <v>311020301000000</v>
      </c>
      <c r="D96" s="42" t="s">
        <v>125</v>
      </c>
      <c r="E96" s="42" t="s">
        <v>126</v>
      </c>
      <c r="F96" s="41">
        <v>277</v>
      </c>
      <c r="G96" s="43">
        <v>41655</v>
      </c>
      <c r="H96" s="41">
        <v>251</v>
      </c>
      <c r="I96" s="43">
        <v>41655</v>
      </c>
      <c r="J96" s="41">
        <v>5000000</v>
      </c>
      <c r="K96" s="41">
        <v>0</v>
      </c>
      <c r="L96" s="44">
        <v>5000000</v>
      </c>
      <c r="M96" s="45">
        <v>0</v>
      </c>
      <c r="N96" s="46">
        <v>100</v>
      </c>
    </row>
    <row r="97" spans="1:14" ht="96.75" thickBot="1" x14ac:dyDescent="0.3">
      <c r="A97" s="1">
        <v>10</v>
      </c>
      <c r="B97" t="s">
        <v>44</v>
      </c>
      <c r="C97" s="40">
        <v>311020301000000</v>
      </c>
      <c r="D97" s="42" t="s">
        <v>125</v>
      </c>
      <c r="E97" s="42" t="s">
        <v>126</v>
      </c>
      <c r="F97" s="41">
        <v>277</v>
      </c>
      <c r="G97" s="43">
        <v>41655</v>
      </c>
      <c r="H97" s="41">
        <v>251</v>
      </c>
      <c r="I97" s="43">
        <v>41655</v>
      </c>
      <c r="J97" s="41">
        <v>5000000</v>
      </c>
      <c r="K97" s="41">
        <v>0</v>
      </c>
      <c r="L97" s="44">
        <v>5000000</v>
      </c>
      <c r="M97" s="45">
        <v>0</v>
      </c>
      <c r="N97" s="46">
        <v>100</v>
      </c>
    </row>
    <row r="98" spans="1:14" ht="96.75" thickBot="1" x14ac:dyDescent="0.3">
      <c r="A98" s="1">
        <v>10</v>
      </c>
      <c r="B98" t="s">
        <v>44</v>
      </c>
      <c r="C98" s="40">
        <v>311020301000000</v>
      </c>
      <c r="D98" s="42" t="s">
        <v>125</v>
      </c>
      <c r="E98" s="42" t="s">
        <v>126</v>
      </c>
      <c r="F98" s="41">
        <v>277</v>
      </c>
      <c r="G98" s="43">
        <v>41655</v>
      </c>
      <c r="H98" s="41">
        <v>251</v>
      </c>
      <c r="I98" s="43">
        <v>41655</v>
      </c>
      <c r="J98" s="41">
        <v>4833333</v>
      </c>
      <c r="K98" s="41">
        <v>0</v>
      </c>
      <c r="L98" s="44">
        <v>4833333</v>
      </c>
      <c r="M98" s="45">
        <v>0</v>
      </c>
      <c r="N98" s="46">
        <v>100</v>
      </c>
    </row>
    <row r="99" spans="1:14" ht="156.75" thickBot="1" x14ac:dyDescent="0.3">
      <c r="A99" s="1">
        <v>10</v>
      </c>
      <c r="B99" t="s">
        <v>44</v>
      </c>
      <c r="C99" s="40">
        <v>3311403310693230</v>
      </c>
      <c r="D99" s="42" t="s">
        <v>127</v>
      </c>
      <c r="E99" s="44" t="s">
        <v>128</v>
      </c>
      <c r="F99" s="41">
        <v>754</v>
      </c>
      <c r="G99" s="48">
        <v>41856</v>
      </c>
      <c r="H99" s="44">
        <v>464</v>
      </c>
      <c r="I99" s="48">
        <v>41856</v>
      </c>
      <c r="J99" s="41">
        <v>190817912</v>
      </c>
      <c r="K99" s="41">
        <v>0</v>
      </c>
      <c r="L99" s="44">
        <v>190817912</v>
      </c>
      <c r="M99" s="45">
        <v>0</v>
      </c>
      <c r="N99" s="46">
        <v>100</v>
      </c>
    </row>
  </sheetData>
  <mergeCells count="6">
    <mergeCell ref="B59:N59"/>
    <mergeCell ref="D1:G1"/>
    <mergeCell ref="D2:G2"/>
    <mergeCell ref="B8:N8"/>
    <mergeCell ref="B49:N49"/>
    <mergeCell ref="B54:N54"/>
  </mergeCells>
  <dataValidations count="4">
    <dataValidation type="decimal" allowBlank="1" showInputMessage="1" showErrorMessage="1" errorTitle="Entrada no válida" error="Por favor escriba un número" promptTitle="Escriba un número en esta casilla" sqref="J11:N47 F62:F99 C62:C99 C11:C47 J57:N57 F57 C57 J52:N52 F52 C52 F11:F47 J62:N99">
      <formula1>-9223372036854770000</formula1>
      <formula2>9223372036854770000</formula2>
    </dataValidation>
    <dataValidation type="textLength" allowBlank="1" showInputMessage="1" error="Escriba un texto " promptTitle="Cualquier contenido" sqref="H11:H47 D62:D99 D11:D47 H57 D57 H52 D52:E52 H62:H99">
      <formula1>0</formula1>
      <formula2>3500</formula2>
    </dataValidation>
    <dataValidation type="textLength" allowBlank="1" showInputMessage="1" error="Escriba un texto  Maximo 300 Caracteres" promptTitle="Cualquier contenido Maximo 300 Caracteres" sqref="E57 E11:E47 E62:E99">
      <formula1>0</formula1>
      <formula2>300</formula2>
    </dataValidation>
    <dataValidation type="date" allowBlank="1" showInputMessage="1" errorTitle="Entrada no válida" error="Por favor escriba una fecha válida (AAAA/MM/DD)" promptTitle="Ingrese una fecha (AAAA/MM/DD)" prompt=" AAAAMMDD" sqref="I11:I47 G62:G99 G11:G47 I57 G57 I52 G52 I62:I99">
      <formula1>1900/1/1</formula1>
      <formula2>3000/1/1</formula2>
    </dataValidation>
  </dataValidation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CB-0104  SEGUIMIENTO A EJECU...</vt:lpstr>
      <vt:lpstr>CB-0003  EJECUCION CUENTAS P...</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Marly Yaneth Lopez Hernandez</cp:lastModifiedBy>
  <dcterms:created xsi:type="dcterms:W3CDTF">2016-01-04T16:36:32Z</dcterms:created>
  <dcterms:modified xsi:type="dcterms:W3CDTF">2016-01-13T12:36:31Z</dcterms:modified>
</cp:coreProperties>
</file>