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B-0104  SEGUIMIENTO A EJECU..." sheetId="1" r:id="rId3"/>
    <sheet state="visible" name="CB-0003  EJECUCION CUENTAS P..." sheetId="2" r:id="rId4"/>
  </sheets>
  <definedNames/>
  <calcPr/>
</workbook>
</file>

<file path=xl/sharedStrings.xml><?xml version="1.0" encoding="utf-8"?>
<sst xmlns="http://schemas.openxmlformats.org/spreadsheetml/2006/main" count="317" uniqueCount="111">
  <si>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</si>
  <si>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</si>
  <si>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</si>
  <si>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</si>
  <si>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</si>
  <si>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</si>
  <si>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</si>
  <si>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</si>
  <si>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</si>
  <si>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</si>
  <si>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</si>
  <si>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</si>
  <si>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</si>
  <si>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</si>
  <si>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</si>
  <si>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</si>
  <si>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</si>
  <si>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</si>
  <si>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</si>
  <si>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</si>
  <si>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</si>
  <si>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</si>
  <si>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</si>
  <si>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>Honorarios Entidad</t>
  </si>
  <si>
    <t>Remuneración Servicios Técnicos</t>
  </si>
  <si>
    <t>Gastos de Computador</t>
  </si>
  <si>
    <t>Combustibles, Lubricantes y Llantas</t>
  </si>
  <si>
    <t>Materiales y Suministros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</si>
  <si>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</si>
  <si>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</si>
  <si>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</si>
  <si>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</si>
  <si>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</si>
  <si>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</si>
  <si>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</si>
  <si>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</si>
  <si>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</si>
  <si>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</si>
  <si>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</si>
  <si>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</si>
  <si>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</si>
  <si>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CONTRATAR POR EL SISTEMA DE PRECIOS UNITARIOS FIJOS SIN FORMULA DE REAJUSTE MANTENIMIENTO CORRECTIVO Y PREVENTIVO DEL SISTEMA DE RESERVA DE AGUA POTABLE Y CONTROL DE INCENDIOS DE LA SEDE PRINCIPAL DE LA PERSONERÍA DE BOGOTÁ. PLAZO 10 MESES.</t>
  </si>
  <si>
    <t>SERVICIOS ASOCIADOS EN INGENIERIA Y CONSTRUCCION LTDA</t>
  </si>
  <si>
    <t>NOMINA INTERESES DE CESANTIAS Y CESANTIAS FONDOS PRIVADOS FUNCIONARIOA AFILIADOS A FONDOS PRIVADOS</t>
  </si>
  <si>
    <t>PERSONERIA DE BOGOTA D.C</t>
  </si>
  <si>
    <t>RA 45</t>
  </si>
  <si>
    <t>NOMINA INTERESES DE CESANTIAS  FUNCIONARIOS AFILIADOS A FONDOS PRIVADOS</t>
  </si>
  <si>
    <t>RA 46</t>
  </si>
  <si>
    <t>APOYAR A LA PERSONERÍA DE BOGOTÁ D.C. EN LA ATENCIÓN Y ORIENTACIÓN DE LOS REQUERIMIENTOS CIUDADANOS ALLEGADOS A LA ENTIDAD. PLAZO 6M 8D O 31 DE DICIEMBRE DE 2015</t>
  </si>
  <si>
    <t>DAVID CAMILO JAMAICA LÓPEZ</t>
  </si>
  <si>
    <t>APOYAR A LA PERSONERÍA DE BOGOTÁ D.C. EN LA CONCEPTUALIZACIÓN JURIDICA DE ASUNTOS RELACIONADOS CON LA DEFENSA Y FUNCIONAMIENTO DE LA MISMA. PLAZO 11 MESES 11 DIAS O HASTA EL 31 DE DICIEMBRE DE 2015.</t>
  </si>
  <si>
    <t>FRANCISCO ROBERTO BARBOSA DELGADO</t>
  </si>
  <si>
    <t>CONTRATAR LA PRESTACIÓN DEL SERVICIO INTEGRAL DE ASEO Y CAFETERÍA SIN EL SUMINISTRO DE ELEMENTOS E INSUMOS PARA LAS SEDES DE LA PERSONERÍA DE BOGOTÁ D.C. UBICADAS EN LA CARRERA 7. NO. 21-24 CALLE 21 NO. 6-34 CARRERA 8 NO. 20-57 CARRERA10 NO. 24-62 EN LAS PERSONERIAS LOCALES Y/O EN LOS SITIOS QUE REQUIERA LA ENTIDAD. PLAZO 12 MESES Y/O AGOTAR PRESUPUESTO.</t>
  </si>
  <si>
    <t>LADOINSA LABORES DOTACIONES INDUSTRIALES S A</t>
  </si>
  <si>
    <t>ADICIÓN Y PRÓRROGA No. 1 CONTRATO DE PRESTACION DE SERVICIOS PROFESIONALES 128 - 2015 APOYAR A LA PERSONERÍA DE BOGOTÁ D.C. EN LA ATENCIÓN ORIENTACIÓN Y TRÁMITE DE LOS REQUERIMIENTOS CIUDADANOS ALLEGADOS A LA ENTIDAD</t>
  </si>
  <si>
    <t>IVAN SANCHEZ QUINTERO</t>
  </si>
  <si>
    <t>Arrendamientos</t>
  </si>
  <si>
    <t>SERVICIO DE ENERGIA PERSONERIA LOCAL CIUDAD BOLIVAR</t>
  </si>
  <si>
    <t>CODENSA S. A. ESP</t>
  </si>
  <si>
    <t>Viáticos y Gastos de Viaje</t>
  </si>
  <si>
    <t>SERVICIOS PÚBLICOS PERSONERÍA LOCAL DE FONTIBON Y PERSONERÍA LOCAL DE LOS MARTIRES</t>
  </si>
  <si>
    <t>Gastos de Transporte y Comunicación</t>
  </si>
  <si>
    <t>EMPRESA DE ACUEDUCTO ALCANTARILLADO Y ASEO DE BOGOTA ESP</t>
  </si>
  <si>
    <t>Impresos y Publicaciones</t>
  </si>
  <si>
    <t>Mantenimiento Entidad</t>
  </si>
  <si>
    <t>PAGO SERVICIO DE ENERGIA Y ACUEDUCTO PERSONERÍA LOCAL DE RAFAEL URIBE URIBE</t>
  </si>
  <si>
    <t>Seguros Entidad</t>
  </si>
  <si>
    <t>Capacitación Interna</t>
  </si>
  <si>
    <t>SERVICIO DE TELEFONIA MOVIL SERVICIO PTT Y SERVICIO DE DATOS DE LA PERSONERÍA DE BOGOTÁ D.C. Y LA PRESTACIÓN DEL SERVICIO DE COMUNICACIÓN INHALAMBRICA A TRAVÉS DE INTERNET MOVIL CON SU CORRESPONDIENTE PLAN DE DATOS</t>
  </si>
  <si>
    <t>COLOMBIA TELECOMUNICACIONES S A E S P</t>
  </si>
  <si>
    <t>Promoción institucional</t>
  </si>
  <si>
    <t>ADICIÓN CONTRATO 743-2014 CONTRATAR POR EL SISTEMA DE PRECIOS UNITARIOS FIJOS SIN FORMULA DE REAJUSTE MANTENIMIENTO CORRECTIVO Y PREVENTIVO DEL SISTEMA DE RESERVA DE AGUA POTABLE Y CONTROL DE INCENDIOS DE LA SEDE PRINCIPAL DE LA PERSONERÍA DE BOGOTÁ. PLAZO 2 MESES MÁS.</t>
  </si>
  <si>
    <t>Salud Ocupacional</t>
  </si>
  <si>
    <t>Información</t>
  </si>
  <si>
    <t>COMPRA LICENCIAMIENTO IP SHFTPHONE Y TARJETA TRONCAL ANÁLOGA PARA LA PLATAFORMA DE COMUNICACIONES IP MARCA AASTRA MX-ONE CLASSIC VERSIÓN 5 SP4. PLAZO 30 DÍAS HÁBILES.</t>
  </si>
  <si>
    <t>YEAPDATA S.A.S</t>
  </si>
  <si>
    <t>Impuestos, Tasas, Contribuciones, Derechos y Multas</t>
  </si>
  <si>
    <t>ADICIÓN Y PRÓRROGA No. 1 CONTRATO DE PRESTACION DE SERVICIOS PROFESIONALES 221 - 2015 APOYAR A LA COORDINACION DE ASUNTOS DISCIPLINARIOS DE LA PERSONERIA DE BOGOTA Y/O SUS DELEGADAS EN LA SUSTANCIACION Y TRAMITE DE PROCESOS DISCIPLINARIOS</t>
  </si>
  <si>
    <t>LUISA FERNANDA DIAGO GALINDO</t>
  </si>
  <si>
    <t>[2]</t>
  </si>
  <si>
    <t>0 TOTAL RESERVAS DE INVERSION</t>
  </si>
  <si>
    <t>ADICIÓN Y PRÓRROGA No. 1 CONTRATO DE PRESTACION DE SERVICIOS PROFESIONALES 221 - 2015 APOYAR A LA COORDINACION DE ASUNTOS DISCIPLINARIOS DE LA  PERSONERIA DE BOGOTA Y/O SUS DELEGADAS EN LA SUSTANCIACION Y TRAMITE DE PROCESOS DISCIPLINARIOS</t>
  </si>
  <si>
    <t>APOYAR A LA PERSONERÍA DE BOGOTÁ D.C. EN LA ATENCIÓN ORIENTACIÓN Y TRÁMITE DE LOS REQUERIMIENTOS CIUDADANOS ALLEGADOS A LA ENTIDAD. PLAZO 5 MESES 14 DIAS</t>
  </si>
  <si>
    <t>JOSE EDUARDO QUIROGA BARRIGA</t>
  </si>
  <si>
    <t>ADICIÓN NO. 1 DE LA AO-001-2015 COMPRA DE BOLSAS PLASTICAS PARA LA RECOLECCIÓN DE RESIDUOS GENERADOS EN LA PERSONERÍA DE BOGOTÁ D.C.</t>
  </si>
  <si>
    <t>PRODIASEO S A S</t>
  </si>
  <si>
    <t>CONTRATAR UNA O VARIAS COMPAÑIAS DE SEGUROS LEGALMENTE AUTORIZADAS PARA FUNCIONAR EN EL PAÍS LAS POLIZAS DE SEGUROS REQUERIDAS PARA LA ADECUADA PROTECCIÓN DE LOS FUNCIONARIOS BIENES E INTERESES PATRIMONIALES DE LA PERSONERÍA DE BOGOTÁ D.C. ASÍ COMO AQUELLOS POR LOS QUE SEA O FUERE LEGALMENTE RESPONSABLE O LE CORRESPONDA EN VIRTUD DE DISPOSICIÓN LEGAL O CONTRACTUAL.</t>
  </si>
  <si>
    <t>POSITIVA COMPAÑIA DE SEGUROS SA</t>
  </si>
  <si>
    <t>224 - Construcción de ciudadano en sus derechos y deberes</t>
  </si>
  <si>
    <t>NOMINA ADICIONAL FONDOS CESANTIAS PÚBLICAS</t>
  </si>
  <si>
    <t>RA 47</t>
  </si>
  <si>
    <t>NOMINA ADICIONAL COMISIONES FONCEP</t>
  </si>
  <si>
    <t>RA 48</t>
  </si>
  <si>
    <t>CONTRATAR LA PRESTACION DEL SERVICIO DE MANTENIMIENTO PREVENTIVO Y CORRECTIVO CON REPUESTOS NUEVOS Y ORIGINALES Y DE MANO DE OBRA DE LOS VEHICULOS QUE FORMAN PARTE DEL PARQUE AUTOMOTOR DE LA PERSONERIA DE BOGOTA D.C. PLAZO: 10 MESES O HASTA AGOTAR PRESUPUESTO.</t>
  </si>
  <si>
    <t>HERNANDO BULLA ORJUELA</t>
  </si>
  <si>
    <t>0 DEUDA</t>
  </si>
  <si>
    <t>222 - Protección a los derechos de las víctimas</t>
  </si>
  <si>
    <t>[3]</t>
  </si>
  <si>
    <t>0 INVERSION</t>
  </si>
  <si>
    <t>CONTRATAR EN EL MARCO DEL PROYECTO CONSTRUCCION DE CIUDADANO LA PRESTACION DE SERVICIOS DE INFORMADORES INSTITUCIONALES PARA LA PERSONERIA DE BOGOTA D.C. META: INFORMAR Y PROMOVER. COMPONENTE: TH. PLAZO: 5 MESES. P8.</t>
  </si>
  <si>
    <t>COOMPHIA SERVICIOS LTDA</t>
  </si>
  <si>
    <t>223 - Defensa del consumidor</t>
  </si>
  <si>
    <t>ADICIÓN Y PRÓRROGA No. 1 CONTRATO DE PRESTACION DE SERVICIOS DE APOYO A LA GESTIÓN 314 - 2015 APOYAR A LA PERSONERIA DE BOGOTÁ EN EL MARCO DEL PROYECTO 696 "PROTECCIÓN A LOS DERECHOS DE LAS VICTIMAS" EN LA RECEPCIÓN VERIFICACIÓN Y MANEJO DE LOS DOCUMENTOS. META: SENSIBILIZAR Y CAPACITAR COMPONENTE: TH</t>
  </si>
  <si>
    <t>LUISA FERNANDA TORO HUERTAS</t>
  </si>
  <si>
    <t>RESPALDAR LA ADICIÓN 2 AL CONTRATO NO. 443-2015 CUYO OBJETO ES CONTRATAR LA ADQUISICIÓN DE EQUIPOS DE CÓMPUTO IMPRESORAS MULTIFUNCIONALES TABLETS SCANNERS Y LICENCIAS DE LA SUITE OFIMATICA PARA LA PERSONERIA DE BOGOTÁ. META: RENOVAR UNIDADES DE INFRAESTRUCTURA TECNOLÓGICA COMPONENTE: INFRAESTRUCTURA TECNOLÓGICA</t>
  </si>
  <si>
    <t>NEX COMPUTER S A</t>
  </si>
  <si>
    <t>235 - Modernizar y fortalecer los procesos misionales y de apoyo de la Personería de Bogotá</t>
  </si>
  <si>
    <t>[4]</t>
  </si>
  <si>
    <t>0 TOTAL CUENTAS POR PAGAR</t>
  </si>
  <si>
    <t>FILA_10</t>
  </si>
  <si>
    <t>ADICIÓN Y PRÓRROGA No. 1 CONTRATO DE PRESTACION DE SERVICIOS PROFESIONALES 221 - 2015 APOYAR A LA COORDINACION DE ASUNTOS DISCIPLINARIOS DE LA
PERSONERIA DE BOGOTA Y/O SUS DELEGADAS EN LA SUSTANCIACION Y TRAMITE DE PROCESOS DISCIPLINARIOS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</si>
</sst>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m/dd"/>
    <numFmt numFmtId="165" formatCode="0.0000000"/>
  </numFmts>
  <fonts count="5">
    <font>
      <sz val="11.0"/>
      <color rgb="FF000000"/>
      <name val="Calibri"/>
    </font>
    <font>
      <b/>
      <sz val="11.0"/>
      <color rgb="FFFFFFFF"/>
      <name val="Calibri"/>
    </font>
    <font/>
    <font>
      <b/>
      <sz val="11.0"/>
      <color rgb="FF000000"/>
      <name val="Calibri"/>
    </font>
    <font>
      <b/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666699"/>
        <bgColor rgb="FF666699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008000"/>
        <bgColor rgb="FF008000"/>
      </patternFill>
    </fill>
  </fills>
  <borders count="9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0" fillId="0" fontId="0" numFmtId="0" xfId="0" applyFont="1"/>
    <xf borderId="1" fillId="3" fontId="3" numFmtId="164" xfId="0" applyAlignment="1" applyBorder="1" applyFill="1" applyFont="1" applyNumberFormat="1">
      <alignment horizontal="center" vertical="center"/>
    </xf>
    <xf borderId="1" fillId="0" fontId="0" numFmtId="1" xfId="0" applyBorder="1" applyFont="1" applyNumberFormat="1"/>
    <xf borderId="1" fillId="0" fontId="0" numFmtId="0" xfId="0" applyBorder="1" applyFont="1"/>
    <xf borderId="5" fillId="3" fontId="0" numFmtId="3" xfId="0" applyAlignment="1" applyBorder="1" applyFont="1" applyNumberFormat="1">
      <alignment vertical="center"/>
    </xf>
    <xf borderId="5" fillId="3" fontId="0" numFmtId="165" xfId="0" applyAlignment="1" applyBorder="1" applyFont="1" applyNumberFormat="1">
      <alignment vertical="center"/>
    </xf>
    <xf borderId="5" fillId="3" fontId="0" numFmtId="0" xfId="0" applyAlignment="1" applyBorder="1" applyFont="1">
      <alignment vertical="center"/>
    </xf>
    <xf borderId="5" fillId="4" fontId="3" numFmtId="3" xfId="0" applyAlignment="1" applyBorder="1" applyFill="1" applyFont="1" applyNumberFormat="1">
      <alignment vertical="center"/>
    </xf>
    <xf borderId="0" fillId="0" fontId="0" numFmtId="0" xfId="0" applyFont="1"/>
    <xf borderId="5" fillId="3" fontId="0" numFmtId="1" xfId="0" applyAlignment="1" applyBorder="1" applyFont="1" applyNumberFormat="1">
      <alignment vertical="center"/>
    </xf>
    <xf borderId="5" fillId="3" fontId="0" numFmtId="0" xfId="0" applyAlignment="1" applyBorder="1" applyFont="1">
      <alignment horizontal="left" vertical="center" wrapText="1"/>
    </xf>
    <xf borderId="5" fillId="3" fontId="0" numFmtId="164" xfId="0" applyAlignment="1" applyBorder="1" applyFont="1" applyNumberFormat="1">
      <alignment vertical="center"/>
    </xf>
    <xf borderId="5" fillId="3" fontId="0" numFmtId="0" xfId="0" applyAlignment="1" applyBorder="1" applyFont="1">
      <alignment horizontal="center" vertical="center"/>
    </xf>
    <xf borderId="5" fillId="3" fontId="0" numFmtId="164" xfId="0" applyAlignment="1" applyBorder="1" applyFont="1" applyNumberFormat="1">
      <alignment horizontal="right" vertical="center"/>
    </xf>
    <xf borderId="5" fillId="4" fontId="3" numFmtId="0" xfId="0" applyAlignment="1" applyBorder="1" applyFont="1">
      <alignment vertical="center"/>
    </xf>
    <xf borderId="6" fillId="0" fontId="0" numFmtId="1" xfId="0" applyBorder="1" applyFont="1" applyNumberFormat="1"/>
    <xf borderId="6" fillId="0" fontId="0" numFmtId="0" xfId="0" applyBorder="1" applyFont="1"/>
    <xf borderId="6" fillId="3" fontId="0" numFmtId="3" xfId="0" applyAlignment="1" applyBorder="1" applyFont="1" applyNumberFormat="1">
      <alignment vertical="center"/>
    </xf>
    <xf borderId="6" fillId="3" fontId="0" numFmtId="165" xfId="0" applyAlignment="1" applyBorder="1" applyFont="1" applyNumberFormat="1">
      <alignment vertical="center"/>
    </xf>
    <xf borderId="6" fillId="3" fontId="0" numFmtId="0" xfId="0" applyAlignment="1" applyBorder="1" applyFont="1">
      <alignment vertical="center"/>
    </xf>
    <xf borderId="7" fillId="5" fontId="4" numFmtId="3" xfId="0" applyAlignment="1" applyBorder="1" applyFill="1" applyFont="1" applyNumberFormat="1">
      <alignment vertical="center"/>
    </xf>
    <xf borderId="1" fillId="3" fontId="0" numFmtId="3" xfId="0" applyAlignment="1" applyBorder="1" applyFont="1" applyNumberFormat="1">
      <alignment vertical="center"/>
    </xf>
    <xf borderId="1" fillId="3" fontId="0" numFmtId="165" xfId="0" applyAlignment="1" applyBorder="1" applyFont="1" applyNumberFormat="1">
      <alignment vertical="center"/>
    </xf>
    <xf borderId="1" fillId="3" fontId="0" numFmtId="0" xfId="0" applyAlignment="1" applyBorder="1" applyFont="1">
      <alignment vertical="center"/>
    </xf>
    <xf borderId="8" fillId="0" fontId="0" numFmtId="1" xfId="0" applyBorder="1" applyFont="1" applyNumberFormat="1"/>
    <xf borderId="8" fillId="0" fontId="0" numFmtId="0" xfId="0" applyBorder="1" applyFont="1"/>
    <xf borderId="8" fillId="3" fontId="0" numFmtId="3" xfId="0" applyAlignment="1" applyBorder="1" applyFont="1" applyNumberFormat="1">
      <alignment vertical="center"/>
    </xf>
    <xf borderId="8" fillId="3" fontId="0" numFmtId="165" xfId="0" applyAlignment="1" applyBorder="1" applyFont="1" applyNumberFormat="1">
      <alignment vertical="center"/>
    </xf>
    <xf borderId="8" fillId="3" fontId="0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gif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descr="Picture" id="0" name="image00.gif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714375" cy="9525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descr="Picture" id="0" name="image00.gif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714375" cy="9525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9.38"/>
    <col customWidth="1" min="2" max="2" width="18.38"/>
    <col customWidth="1" min="3" max="3" width="16.13"/>
    <col customWidth="1" min="4" max="4" width="21.0"/>
    <col customWidth="1" min="5" max="5" width="22.75"/>
    <col customWidth="1" min="6" max="6" width="21.88"/>
    <col customWidth="1" min="7" max="7" width="24.5"/>
    <col customWidth="1" min="8" max="8" width="22.75"/>
    <col customWidth="1" min="9" max="9" width="21.0"/>
    <col customWidth="1" min="10" max="10" width="29.75"/>
    <col customWidth="1" min="11" max="12" width="31.5"/>
    <col customWidth="1" min="13" max="13" width="23.63"/>
    <col customWidth="1" min="14" max="26" width="9.38"/>
  </cols>
  <sheetData>
    <row r="1">
      <c r="B1" s="1" t="s">
        <v>0</v>
      </c>
      <c r="C1" s="1">
        <v>1.0</v>
      </c>
      <c r="D1" s="2" t="s">
        <v>1</v>
      </c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B2" s="1" t="s">
        <v>2</v>
      </c>
      <c r="C2" s="1">
        <v>400.0</v>
      </c>
      <c r="D2" s="2" t="s">
        <v>3</v>
      </c>
      <c r="E2" s="3"/>
      <c r="F2" s="3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B3" s="1" t="s">
        <v>4</v>
      </c>
      <c r="C3" s="1">
        <v>1.0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B4" s="1" t="s">
        <v>5</v>
      </c>
      <c r="C4" s="1">
        <v>102.0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B5" s="1" t="s">
        <v>6</v>
      </c>
      <c r="C5" s="6">
        <v>42734.0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B6" s="1" t="s">
        <v>7</v>
      </c>
      <c r="C6" s="1">
        <v>1.0</v>
      </c>
      <c r="D6" s="1" t="s">
        <v>8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" t="s">
        <v>9</v>
      </c>
      <c r="B8" s="2" t="s">
        <v>10</v>
      </c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B9" s="5"/>
      <c r="C9" s="1">
        <v>1.0</v>
      </c>
      <c r="D9" s="1">
        <v>2.0</v>
      </c>
      <c r="E9" s="1">
        <v>4.0</v>
      </c>
      <c r="F9" s="1">
        <v>7.0</v>
      </c>
      <c r="G9" s="1">
        <v>8.0</v>
      </c>
      <c r="H9" s="1">
        <v>12.0</v>
      </c>
      <c r="I9" s="1">
        <v>15.0</v>
      </c>
      <c r="J9" s="1">
        <v>16.0</v>
      </c>
      <c r="K9" s="1">
        <v>20.0</v>
      </c>
      <c r="L9" s="1">
        <v>24.0</v>
      </c>
      <c r="M9" s="1">
        <v>28.0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B10" s="5"/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">
        <v>1.0</v>
      </c>
      <c r="B11" s="5" t="s">
        <v>22</v>
      </c>
      <c r="C11" s="7">
        <v>3.11020301E8</v>
      </c>
      <c r="D11" s="8" t="s">
        <v>23</v>
      </c>
      <c r="E11" s="9">
        <v>8.11616667E8</v>
      </c>
      <c r="F11" s="9">
        <v>4266667.0</v>
      </c>
      <c r="G11" s="9">
        <f>90023335+F11</f>
        <v>94290002</v>
      </c>
      <c r="H11" s="9">
        <f>721593332-F11</f>
        <v>717326665</v>
      </c>
      <c r="I11" s="10">
        <v>0.6645467781743912</v>
      </c>
      <c r="J11" s="9">
        <v>0.0</v>
      </c>
      <c r="K11" s="9">
        <v>7.17326665E8</v>
      </c>
      <c r="L11" s="11">
        <v>100.0</v>
      </c>
      <c r="M11" s="12">
        <v>0.0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1">
        <v>1.0</v>
      </c>
      <c r="B12" s="5" t="s">
        <v>22</v>
      </c>
      <c r="C12" s="7">
        <v>3110204.0</v>
      </c>
      <c r="D12" s="8" t="s">
        <v>24</v>
      </c>
      <c r="E12" s="9">
        <v>4.22453334E8</v>
      </c>
      <c r="F12" s="9">
        <v>0.0</v>
      </c>
      <c r="G12" s="9">
        <v>3.4876668E7</v>
      </c>
      <c r="H12" s="9">
        <v>3.87576666E8</v>
      </c>
      <c r="I12" s="10">
        <v>0.3538552009776325</v>
      </c>
      <c r="J12" s="9">
        <v>0.0</v>
      </c>
      <c r="K12" s="9">
        <v>3.87576666E8</v>
      </c>
      <c r="L12" s="11">
        <v>100.0</v>
      </c>
      <c r="M12" s="12">
        <v>0.0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1">
        <v>1.0</v>
      </c>
      <c r="B13" s="5" t="s">
        <v>22</v>
      </c>
      <c r="C13" s="7">
        <v>3120102.0</v>
      </c>
      <c r="D13" s="8" t="s">
        <v>25</v>
      </c>
      <c r="E13" s="9">
        <v>2.67222438E8</v>
      </c>
      <c r="F13" s="9">
        <v>7153.0</v>
      </c>
      <c r="G13" s="9">
        <f>7541+F13</f>
        <v>14694</v>
      </c>
      <c r="H13" s="9">
        <f>267214897-F13</f>
        <v>267207744</v>
      </c>
      <c r="I13" s="10">
        <v>0.24251395133025416</v>
      </c>
      <c r="J13" s="9">
        <v>0.0</v>
      </c>
      <c r="K13" s="9">
        <v>2.67207744E8</v>
      </c>
      <c r="L13" s="11">
        <v>100.0</v>
      </c>
      <c r="M13" s="12">
        <v>0.0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1">
        <v>1.0</v>
      </c>
      <c r="B14" s="5" t="s">
        <v>22</v>
      </c>
      <c r="C14" s="7">
        <v>3120103.0</v>
      </c>
      <c r="D14" s="8" t="s">
        <v>26</v>
      </c>
      <c r="E14" s="9">
        <v>3.6993367E7</v>
      </c>
      <c r="F14" s="9">
        <v>48493.0</v>
      </c>
      <c r="G14" s="9">
        <f>28215786+F14</f>
        <v>28264279</v>
      </c>
      <c r="H14" s="9">
        <f>8777581-F14</f>
        <v>8729088</v>
      </c>
      <c r="I14" s="10">
        <v>0.007966194532303203</v>
      </c>
      <c r="J14" s="9">
        <v>0.0</v>
      </c>
      <c r="K14" s="9">
        <v>8729088.0</v>
      </c>
      <c r="L14" s="11">
        <v>100.0</v>
      </c>
      <c r="M14" s="12">
        <v>0.0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1">
        <v>1.0</v>
      </c>
      <c r="B15" s="5" t="s">
        <v>22</v>
      </c>
      <c r="C15" s="7">
        <v>3120104.0</v>
      </c>
      <c r="D15" s="8" t="s">
        <v>27</v>
      </c>
      <c r="E15" s="9">
        <v>2.78608215E8</v>
      </c>
      <c r="F15" s="9">
        <v>8.0</v>
      </c>
      <c r="G15" s="9">
        <f>9955+8</f>
        <v>9963</v>
      </c>
      <c r="H15" s="9">
        <f>278598260-8</f>
        <v>278598252</v>
      </c>
      <c r="I15" s="10">
        <v>0.25284505326936735</v>
      </c>
      <c r="J15" s="9">
        <v>0.0</v>
      </c>
      <c r="K15" s="9">
        <v>2.78598252E8</v>
      </c>
      <c r="L15" s="11">
        <v>100.0</v>
      </c>
      <c r="M15" s="12">
        <v>0.0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1">
        <v>1.0</v>
      </c>
      <c r="B16" s="5" t="s">
        <v>22</v>
      </c>
      <c r="C16" s="7">
        <v>3120201.0</v>
      </c>
      <c r="D16" s="8" t="s">
        <v>56</v>
      </c>
      <c r="E16" s="9">
        <v>1.37724446E8</v>
      </c>
      <c r="F16" s="9">
        <v>0.0</v>
      </c>
      <c r="G16" s="9">
        <v>0.0</v>
      </c>
      <c r="H16" s="9">
        <v>1.37724446E8</v>
      </c>
      <c r="I16" s="10">
        <v>0.12499340406994681</v>
      </c>
      <c r="J16" s="9">
        <v>0.0</v>
      </c>
      <c r="K16" s="9">
        <v>1.37724446E8</v>
      </c>
      <c r="L16" s="11">
        <v>100.0</v>
      </c>
      <c r="M16" s="12">
        <v>0.0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1">
        <v>1.0</v>
      </c>
      <c r="B17" s="5" t="s">
        <v>22</v>
      </c>
      <c r="C17" s="7">
        <v>3120202.0</v>
      </c>
      <c r="D17" s="8" t="s">
        <v>59</v>
      </c>
      <c r="E17" s="9">
        <v>7125000.0</v>
      </c>
      <c r="F17" s="9">
        <v>0.0</v>
      </c>
      <c r="G17" s="9">
        <v>0.0</v>
      </c>
      <c r="H17" s="9">
        <v>7125000.0</v>
      </c>
      <c r="I17" s="10">
        <v>0.006466375649812895</v>
      </c>
      <c r="J17" s="9">
        <v>0.0</v>
      </c>
      <c r="K17" s="9">
        <v>7125000.0</v>
      </c>
      <c r="L17" s="11">
        <v>100.0</v>
      </c>
      <c r="M17" s="12">
        <v>0.0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1">
        <v>1.0</v>
      </c>
      <c r="B18" s="5" t="s">
        <v>22</v>
      </c>
      <c r="C18" s="7">
        <v>3120203.0</v>
      </c>
      <c r="D18" s="8" t="s">
        <v>61</v>
      </c>
      <c r="E18" s="9">
        <v>3.0324019E8</v>
      </c>
      <c r="F18" s="9">
        <v>3895081.0</v>
      </c>
      <c r="G18" s="9">
        <f>230000+F18</f>
        <v>4125081</v>
      </c>
      <c r="H18" s="9">
        <f>303010190-F18</f>
        <v>299115109</v>
      </c>
      <c r="I18" s="10">
        <v>0.2750003809489374</v>
      </c>
      <c r="J18" s="9">
        <v>0.0</v>
      </c>
      <c r="K18" s="9">
        <v>2.99115109E8</v>
      </c>
      <c r="L18" s="11">
        <v>100.0</v>
      </c>
      <c r="M18" s="12">
        <v>0.0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1">
        <v>1.0</v>
      </c>
      <c r="B19" s="5" t="s">
        <v>22</v>
      </c>
      <c r="C19" s="7">
        <v>3120204.0</v>
      </c>
      <c r="D19" s="8" t="s">
        <v>63</v>
      </c>
      <c r="E19" s="9">
        <v>1.0357475E7</v>
      </c>
      <c r="F19" s="9">
        <v>0.0</v>
      </c>
      <c r="G19" s="9">
        <v>0.0</v>
      </c>
      <c r="H19" s="9">
        <v>1.0357475E7</v>
      </c>
      <c r="I19" s="10">
        <v>9.400045492427484E-7</v>
      </c>
      <c r="J19" s="9">
        <v>0.0</v>
      </c>
      <c r="K19" s="9">
        <v>1.0357475E7</v>
      </c>
      <c r="L19" s="11">
        <v>100.0</v>
      </c>
      <c r="M19" s="12">
        <v>0.0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1">
        <v>1.0</v>
      </c>
      <c r="B20" s="5" t="s">
        <v>22</v>
      </c>
      <c r="C20" s="7">
        <v>3.12020501E8</v>
      </c>
      <c r="D20" s="8" t="s">
        <v>64</v>
      </c>
      <c r="E20" s="9">
        <v>7.01336314E8</v>
      </c>
      <c r="F20" s="9">
        <v>291.0</v>
      </c>
      <c r="G20" s="9">
        <v>291.0</v>
      </c>
      <c r="H20" s="9">
        <f>701336314-291</f>
        <v>701336023</v>
      </c>
      <c r="I20" s="10">
        <v>0.63650583342865</v>
      </c>
      <c r="J20" s="9">
        <v>0.0</v>
      </c>
      <c r="K20" s="9">
        <v>7.01336023E8</v>
      </c>
      <c r="L20" s="11">
        <v>100.0</v>
      </c>
      <c r="M20" s="12">
        <v>0.0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">
        <v>1.0</v>
      </c>
      <c r="B21" s="5" t="s">
        <v>22</v>
      </c>
      <c r="C21" s="7">
        <v>3.12020601E8</v>
      </c>
      <c r="D21" s="8" t="s">
        <v>66</v>
      </c>
      <c r="E21" s="9">
        <v>534955.0</v>
      </c>
      <c r="F21" s="9">
        <v>0.0</v>
      </c>
      <c r="G21" s="9">
        <v>0.0</v>
      </c>
      <c r="H21" s="9">
        <v>534955.0</v>
      </c>
      <c r="I21" s="10">
        <v>4.855045594028993E-4</v>
      </c>
      <c r="J21" s="9">
        <v>0.0</v>
      </c>
      <c r="K21" s="9">
        <v>534955.0</v>
      </c>
      <c r="L21" s="11">
        <v>100.0</v>
      </c>
      <c r="M21" s="12">
        <v>0.0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">
        <v>1.0</v>
      </c>
      <c r="B22" s="5" t="s">
        <v>22</v>
      </c>
      <c r="C22" s="7">
        <v>3.12020901E8</v>
      </c>
      <c r="D22" s="8" t="s">
        <v>67</v>
      </c>
      <c r="E22" s="9">
        <v>5.9392E7</v>
      </c>
      <c r="F22" s="9">
        <v>0.0</v>
      </c>
      <c r="G22" s="9">
        <v>0.0</v>
      </c>
      <c r="H22" s="9">
        <v>5.9392E7</v>
      </c>
      <c r="I22" s="10">
        <v>0.053901892293850874</v>
      </c>
      <c r="J22" s="9">
        <v>0.0</v>
      </c>
      <c r="K22" s="9">
        <v>5.9392E7</v>
      </c>
      <c r="L22" s="11">
        <v>100.0</v>
      </c>
      <c r="M22" s="12">
        <v>0.0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">
        <v>1.0</v>
      </c>
      <c r="B23" s="5" t="s">
        <v>22</v>
      </c>
      <c r="C23" s="7">
        <v>3120211.0</v>
      </c>
      <c r="D23" s="8" t="s">
        <v>70</v>
      </c>
      <c r="E23" s="9">
        <v>3.4423358E7</v>
      </c>
      <c r="F23" s="9">
        <v>0.0</v>
      </c>
      <c r="G23" s="9">
        <v>0.0</v>
      </c>
      <c r="H23" s="9">
        <v>3.4423358E7</v>
      </c>
      <c r="I23" s="10">
        <v>0.031241314239437466</v>
      </c>
      <c r="J23" s="9">
        <v>0.0</v>
      </c>
      <c r="K23" s="9">
        <v>3.4423358E7</v>
      </c>
      <c r="L23" s="11">
        <v>100.0</v>
      </c>
      <c r="M23" s="12">
        <v>0.0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">
        <v>1.0</v>
      </c>
      <c r="B24" s="5" t="s">
        <v>22</v>
      </c>
      <c r="C24" s="7">
        <v>3120212.0</v>
      </c>
      <c r="D24" s="8" t="s">
        <v>72</v>
      </c>
      <c r="E24" s="9">
        <v>9.9195428E7</v>
      </c>
      <c r="F24" s="9">
        <v>0.0</v>
      </c>
      <c r="G24" s="9">
        <v>0.0</v>
      </c>
      <c r="H24" s="9">
        <v>9.9195428E7</v>
      </c>
      <c r="I24" s="10">
        <v>0.0900259509041359</v>
      </c>
      <c r="J24" s="9">
        <v>0.0</v>
      </c>
      <c r="K24" s="9">
        <v>9.9195428E7</v>
      </c>
      <c r="L24" s="11">
        <v>100.0</v>
      </c>
      <c r="M24" s="12">
        <v>0.0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">
        <v>1.0</v>
      </c>
      <c r="B25" s="5" t="s">
        <v>22</v>
      </c>
      <c r="C25" s="7">
        <v>3120217.0</v>
      </c>
      <c r="D25" s="8" t="s">
        <v>73</v>
      </c>
      <c r="E25" s="9">
        <v>1.3654508E7</v>
      </c>
      <c r="F25" s="9">
        <v>0.0</v>
      </c>
      <c r="G25" s="9">
        <v>1.0</v>
      </c>
      <c r="H25" s="9">
        <v>1.3654507E7</v>
      </c>
      <c r="I25" s="10">
        <v>0.012392304782456103</v>
      </c>
      <c r="J25" s="9">
        <v>0.0</v>
      </c>
      <c r="K25" s="9">
        <v>1.3654507E7</v>
      </c>
      <c r="L25" s="11">
        <v>100.0</v>
      </c>
      <c r="M25" s="12">
        <v>0.0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1">
        <v>1.0</v>
      </c>
      <c r="B26" s="5" t="s">
        <v>22</v>
      </c>
      <c r="C26" s="7">
        <v>3120302.0</v>
      </c>
      <c r="D26" s="8" t="s">
        <v>76</v>
      </c>
      <c r="E26" s="9">
        <v>456636.0</v>
      </c>
      <c r="F26" s="9">
        <v>0.0</v>
      </c>
      <c r="G26" s="9">
        <v>342477.0</v>
      </c>
      <c r="H26" s="9">
        <v>114159.0</v>
      </c>
      <c r="I26" s="10">
        <v>1.0360631267466532E-4</v>
      </c>
      <c r="J26" s="9">
        <v>0.0</v>
      </c>
      <c r="K26" s="9">
        <v>114159.0</v>
      </c>
      <c r="L26" s="11">
        <v>100.0</v>
      </c>
      <c r="M26" s="12">
        <v>0.0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1" t="s">
        <v>79</v>
      </c>
      <c r="B28" s="2" t="s">
        <v>80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B29" s="5"/>
      <c r="C29" s="1">
        <v>1.0</v>
      </c>
      <c r="D29" s="1">
        <v>2.0</v>
      </c>
      <c r="E29" s="1">
        <v>4.0</v>
      </c>
      <c r="F29" s="1">
        <v>7.0</v>
      </c>
      <c r="G29" s="1">
        <v>8.0</v>
      </c>
      <c r="H29" s="1">
        <v>12.0</v>
      </c>
      <c r="I29" s="1">
        <v>15.0</v>
      </c>
      <c r="J29" s="1">
        <v>16.0</v>
      </c>
      <c r="K29" s="1">
        <v>20.0</v>
      </c>
      <c r="L29" s="1">
        <v>24.0</v>
      </c>
      <c r="M29" s="1">
        <v>28.0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B30" s="5"/>
      <c r="C30" s="1" t="s">
        <v>11</v>
      </c>
      <c r="D30" s="1" t="s">
        <v>12</v>
      </c>
      <c r="E30" s="1" t="s">
        <v>13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20</v>
      </c>
      <c r="M30" s="1" t="s">
        <v>21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1">
        <v>1.0</v>
      </c>
      <c r="B31" s="5" t="s">
        <v>22</v>
      </c>
      <c r="C31" s="20">
        <v>3.311403260695E12</v>
      </c>
      <c r="D31" s="21" t="s">
        <v>88</v>
      </c>
      <c r="E31" s="22">
        <v>6.28437664E8</v>
      </c>
      <c r="F31" s="22">
        <v>0.0</v>
      </c>
      <c r="G31" s="22">
        <v>2.2283333E7</v>
      </c>
      <c r="H31" s="22">
        <v>6.06154331E8</v>
      </c>
      <c r="I31" s="23">
        <v>0.5501223306676527</v>
      </c>
      <c r="J31" s="22">
        <v>0.0</v>
      </c>
      <c r="K31" s="22">
        <v>6.06154331E8</v>
      </c>
      <c r="L31" s="24">
        <v>100.0</v>
      </c>
      <c r="M31" s="25">
        <v>0.0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1">
        <v>1.0</v>
      </c>
      <c r="B32" s="5" t="s">
        <v>22</v>
      </c>
      <c r="C32" s="7">
        <v>3.311403260696E12</v>
      </c>
      <c r="D32" s="8" t="s">
        <v>96</v>
      </c>
      <c r="E32" s="26">
        <v>3.1766667E7</v>
      </c>
      <c r="F32" s="26">
        <v>266667.0</v>
      </c>
      <c r="G32" s="26">
        <f>+F32</f>
        <v>266667</v>
      </c>
      <c r="H32" s="26">
        <f>31766667-F32</f>
        <v>31500000</v>
      </c>
      <c r="I32" s="27">
        <v>0.028830203784493316</v>
      </c>
      <c r="J32" s="26">
        <v>0.0</v>
      </c>
      <c r="K32" s="26">
        <v>3.15E7</v>
      </c>
      <c r="L32" s="28">
        <v>100.0</v>
      </c>
      <c r="M32" s="25">
        <v>0.0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1">
        <v>1.0</v>
      </c>
      <c r="B33" s="5" t="s">
        <v>22</v>
      </c>
      <c r="C33" s="7">
        <v>3.311403260697E12</v>
      </c>
      <c r="D33" s="8" t="s">
        <v>101</v>
      </c>
      <c r="E33" s="26">
        <v>2.5039996E7</v>
      </c>
      <c r="F33" s="26">
        <v>0.0</v>
      </c>
      <c r="G33" s="26">
        <v>0.0</v>
      </c>
      <c r="H33" s="26">
        <v>2.5039996E7</v>
      </c>
      <c r="I33" s="27">
        <v>0.022725336197306992</v>
      </c>
      <c r="J33" s="26">
        <v>0.0</v>
      </c>
      <c r="K33" s="26">
        <v>2.5039996E7</v>
      </c>
      <c r="L33" s="28">
        <v>100.0</v>
      </c>
      <c r="M33" s="25">
        <v>0.0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1">
        <v>1.0</v>
      </c>
      <c r="B34" s="5" t="s">
        <v>22</v>
      </c>
      <c r="C34" s="29">
        <v>3.311403310693E12</v>
      </c>
      <c r="D34" s="30" t="s">
        <v>106</v>
      </c>
      <c r="E34" s="31">
        <v>7.69250356E8</v>
      </c>
      <c r="F34" s="31">
        <v>0.0</v>
      </c>
      <c r="G34" s="31">
        <v>0.0</v>
      </c>
      <c r="H34" s="31">
        <v>7.69250356E8</v>
      </c>
      <c r="I34" s="32">
        <v>0.6981420028980072</v>
      </c>
      <c r="J34" s="31">
        <v>0.0</v>
      </c>
      <c r="K34" s="31">
        <v>7.69250356E8</v>
      </c>
      <c r="L34" s="33">
        <v>100.0</v>
      </c>
      <c r="M34" s="25">
        <v>0.0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">
    <mergeCell ref="D1:G1"/>
    <mergeCell ref="D2:G2"/>
    <mergeCell ref="B8:M8"/>
    <mergeCell ref="B28:M28"/>
  </mergeCells>
  <dataValidations>
    <dataValidation type="decimal" allowBlank="1" showInputMessage="1" showErrorMessage="1" prompt="Escriba un número en esta casilla" sqref="E11:M26 E31:M34">
      <formula1>-9.2233720368547697E18</formula1>
      <formula2>9.2233720368547697E18</formula2>
    </dataValidation>
    <dataValidation type="custom" allowBlank="1" showInputMessage="1" prompt="Cualquier contenido" sqref="C11:D26 C31:D34">
      <formula1>AND(GTE(LEN(C11),MIN((0),(3500))),LTE(LEN(C11),MAX((0),(3500))))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9.38"/>
    <col customWidth="1" min="2" max="2" width="17.5"/>
    <col customWidth="1" min="3" max="3" width="21.0"/>
    <col customWidth="1" min="4" max="4" width="53.75"/>
    <col customWidth="1" min="5" max="5" width="21.5"/>
    <col customWidth="1" min="6" max="6" width="14.88"/>
    <col customWidth="1" min="7" max="7" width="23.63"/>
    <col customWidth="1" min="8" max="8" width="18.38"/>
    <col customWidth="1" min="9" max="9" width="21.0"/>
    <col customWidth="1" min="10" max="10" width="32.38"/>
    <col customWidth="1" min="11" max="11" width="16.63"/>
    <col customWidth="1" min="12" max="12" width="19.25"/>
    <col customWidth="1" min="13" max="13" width="28.88"/>
    <col customWidth="1" min="14" max="14" width="19.25"/>
    <col customWidth="1" min="15" max="26" width="9.38"/>
  </cols>
  <sheetData>
    <row r="1">
      <c r="B1" s="1" t="s">
        <v>0</v>
      </c>
      <c r="C1" s="1">
        <v>1.0</v>
      </c>
      <c r="D1" s="2" t="s">
        <v>1</v>
      </c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B2" s="1" t="s">
        <v>2</v>
      </c>
      <c r="C2" s="1">
        <v>14183.0</v>
      </c>
      <c r="D2" s="2" t="s">
        <v>28</v>
      </c>
      <c r="E2" s="3"/>
      <c r="F2" s="3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B3" s="1" t="s">
        <v>4</v>
      </c>
      <c r="C3" s="1">
        <v>1.0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B4" s="1" t="s">
        <v>5</v>
      </c>
      <c r="C4" s="1">
        <v>102.0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B5" s="1" t="s">
        <v>6</v>
      </c>
      <c r="C5" s="6">
        <v>42735.0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B6" s="1" t="s">
        <v>7</v>
      </c>
      <c r="C6" s="1">
        <v>1.0</v>
      </c>
      <c r="D6" s="1" t="s">
        <v>8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" t="s">
        <v>9</v>
      </c>
      <c r="B8" s="2" t="s">
        <v>29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B9" s="5"/>
      <c r="C9" s="1">
        <v>4.0</v>
      </c>
      <c r="D9" s="1">
        <v>8.0</v>
      </c>
      <c r="E9" s="1">
        <v>12.0</v>
      </c>
      <c r="F9" s="1">
        <v>16.0</v>
      </c>
      <c r="G9" s="1">
        <v>20.0</v>
      </c>
      <c r="H9" s="1">
        <v>24.0</v>
      </c>
      <c r="I9" s="1">
        <v>28.0</v>
      </c>
      <c r="J9" s="1">
        <v>32.0</v>
      </c>
      <c r="K9" s="1">
        <v>36.0</v>
      </c>
      <c r="L9" s="1">
        <v>40.0</v>
      </c>
      <c r="M9" s="1">
        <v>44.0</v>
      </c>
      <c r="N9" s="1">
        <v>48.0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B10" s="5"/>
      <c r="C10" s="1" t="s">
        <v>12</v>
      </c>
      <c r="D10" s="1" t="s">
        <v>30</v>
      </c>
      <c r="E10" s="1" t="s">
        <v>31</v>
      </c>
      <c r="F10" s="1" t="s">
        <v>32</v>
      </c>
      <c r="G10" s="1" t="s">
        <v>33</v>
      </c>
      <c r="H10" s="1" t="s">
        <v>34</v>
      </c>
      <c r="I10" s="1" t="s">
        <v>35</v>
      </c>
      <c r="J10" s="1" t="s">
        <v>36</v>
      </c>
      <c r="K10" s="1" t="s">
        <v>37</v>
      </c>
      <c r="L10" s="1" t="s">
        <v>38</v>
      </c>
      <c r="M10" s="1" t="s">
        <v>39</v>
      </c>
      <c r="N10" s="1" t="s">
        <v>40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1">
        <v>1.0</v>
      </c>
      <c r="B11" s="13" t="s">
        <v>22</v>
      </c>
      <c r="C11" s="14">
        <v>3.12020501E14</v>
      </c>
      <c r="D11" s="15" t="s">
        <v>41</v>
      </c>
      <c r="E11" s="15" t="s">
        <v>42</v>
      </c>
      <c r="F11" s="11">
        <v>1181.0</v>
      </c>
      <c r="G11" s="16">
        <v>42003.0</v>
      </c>
      <c r="H11" s="17">
        <v>743.0</v>
      </c>
      <c r="I11" s="18">
        <v>42003.0</v>
      </c>
      <c r="J11" s="9">
        <v>982400.0</v>
      </c>
      <c r="K11" s="9">
        <v>0.0</v>
      </c>
      <c r="L11" s="9">
        <v>982400.0</v>
      </c>
      <c r="M11" s="12">
        <v>0.0</v>
      </c>
      <c r="N11" s="19">
        <v>100.0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1">
        <v>1.0</v>
      </c>
      <c r="B12" s="13" t="s">
        <v>22</v>
      </c>
      <c r="C12" s="14">
        <v>3.11030101E14</v>
      </c>
      <c r="D12" s="15" t="s">
        <v>43</v>
      </c>
      <c r="E12" s="11" t="s">
        <v>44</v>
      </c>
      <c r="F12" s="11">
        <v>1055.0</v>
      </c>
      <c r="G12" s="16">
        <v>42361.0</v>
      </c>
      <c r="H12" s="17" t="s">
        <v>45</v>
      </c>
      <c r="I12" s="18">
        <v>42367.0</v>
      </c>
      <c r="J12" s="9">
        <v>1.393356381E9</v>
      </c>
      <c r="K12" s="9">
        <v>0.0</v>
      </c>
      <c r="L12" s="9">
        <v>1.393356381E9</v>
      </c>
      <c r="M12" s="12">
        <v>0.0</v>
      </c>
      <c r="N12" s="19">
        <v>100.0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.75" customHeight="1">
      <c r="A13" s="1">
        <v>1.0</v>
      </c>
      <c r="B13" s="13" t="s">
        <v>22</v>
      </c>
      <c r="C13" s="14">
        <v>3.11030101E14</v>
      </c>
      <c r="D13" s="15" t="s">
        <v>46</v>
      </c>
      <c r="E13" s="11" t="s">
        <v>44</v>
      </c>
      <c r="F13" s="11">
        <v>1054.0</v>
      </c>
      <c r="G13" s="16">
        <v>42361.0</v>
      </c>
      <c r="H13" s="17" t="s">
        <v>47</v>
      </c>
      <c r="I13" s="18">
        <v>42366.0</v>
      </c>
      <c r="J13" s="9">
        <v>1.63682706E8</v>
      </c>
      <c r="K13" s="9">
        <v>0.0</v>
      </c>
      <c r="L13" s="9">
        <v>1.63682706E8</v>
      </c>
      <c r="M13" s="12">
        <v>0.0</v>
      </c>
      <c r="N13" s="19">
        <v>100.0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.75" customHeight="1">
      <c r="A14" s="1">
        <v>1.0</v>
      </c>
      <c r="B14" s="13" t="s">
        <v>22</v>
      </c>
      <c r="C14" s="14">
        <v>3.110204E14</v>
      </c>
      <c r="D14" s="15" t="s">
        <v>48</v>
      </c>
      <c r="E14" s="11" t="s">
        <v>49</v>
      </c>
      <c r="F14" s="11">
        <v>561.0</v>
      </c>
      <c r="G14" s="16">
        <v>42178.0</v>
      </c>
      <c r="H14" s="17">
        <v>420.0</v>
      </c>
      <c r="I14" s="18">
        <v>42178.0</v>
      </c>
      <c r="J14" s="9">
        <v>2533333.0</v>
      </c>
      <c r="K14" s="9">
        <v>0.0</v>
      </c>
      <c r="L14" s="9">
        <v>2533333.0</v>
      </c>
      <c r="M14" s="12">
        <v>0.0</v>
      </c>
      <c r="N14" s="19">
        <v>100.0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2.75" customHeight="1">
      <c r="A15" s="1">
        <v>1.0</v>
      </c>
      <c r="B15" s="13" t="s">
        <v>22</v>
      </c>
      <c r="C15" s="14">
        <v>3.11020301E14</v>
      </c>
      <c r="D15" s="15" t="s">
        <v>50</v>
      </c>
      <c r="E15" s="11" t="s">
        <v>51</v>
      </c>
      <c r="F15" s="11">
        <v>277.0</v>
      </c>
      <c r="G15" s="16">
        <v>42025.0</v>
      </c>
      <c r="H15" s="17">
        <v>258.0</v>
      </c>
      <c r="I15" s="18">
        <v>42025.0</v>
      </c>
      <c r="J15" s="9">
        <v>2666667.0</v>
      </c>
      <c r="K15" s="9">
        <v>0.0</v>
      </c>
      <c r="L15" s="9">
        <v>2666667.0</v>
      </c>
      <c r="M15" s="12">
        <v>0.0</v>
      </c>
      <c r="N15" s="19">
        <v>100.0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1">
        <v>1.0</v>
      </c>
      <c r="B16" s="13" t="s">
        <v>22</v>
      </c>
      <c r="C16" s="14">
        <v>3.12020501E14</v>
      </c>
      <c r="D16" s="15" t="s">
        <v>52</v>
      </c>
      <c r="E16" s="11" t="s">
        <v>53</v>
      </c>
      <c r="F16" s="11">
        <v>414.0</v>
      </c>
      <c r="G16" s="16">
        <v>42090.0</v>
      </c>
      <c r="H16" s="17">
        <v>344.0</v>
      </c>
      <c r="I16" s="18">
        <v>42090.0</v>
      </c>
      <c r="J16" s="9">
        <v>3.2189222E7</v>
      </c>
      <c r="K16" s="9">
        <v>0.0</v>
      </c>
      <c r="L16" s="9">
        <v>3.2189222E7</v>
      </c>
      <c r="M16" s="12">
        <v>0.0</v>
      </c>
      <c r="N16" s="19">
        <v>100.0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1">
        <v>1.0</v>
      </c>
      <c r="B17" s="13" t="s">
        <v>22</v>
      </c>
      <c r="C17" s="14">
        <v>3.11020301E14</v>
      </c>
      <c r="D17" s="15" t="s">
        <v>54</v>
      </c>
      <c r="E17" s="11" t="s">
        <v>55</v>
      </c>
      <c r="F17" s="11">
        <v>773.0</v>
      </c>
      <c r="G17" s="16">
        <v>42251.0</v>
      </c>
      <c r="H17" s="17">
        <v>128.0</v>
      </c>
      <c r="I17" s="18">
        <v>42010.0</v>
      </c>
      <c r="J17" s="9">
        <v>4166667.0</v>
      </c>
      <c r="K17" s="9">
        <v>0.0</v>
      </c>
      <c r="L17" s="9">
        <v>4166667.0</v>
      </c>
      <c r="M17" s="12">
        <v>0.0</v>
      </c>
      <c r="N17" s="19">
        <v>100.0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1">
        <v>1.0</v>
      </c>
      <c r="B18" s="13" t="s">
        <v>22</v>
      </c>
      <c r="C18" s="14">
        <v>3.12020801E14</v>
      </c>
      <c r="D18" s="15" t="s">
        <v>57</v>
      </c>
      <c r="E18" s="11" t="s">
        <v>58</v>
      </c>
      <c r="F18" s="11">
        <v>1058.0</v>
      </c>
      <c r="G18" s="16">
        <v>42367.0</v>
      </c>
      <c r="H18" s="17">
        <v>1.3606748E7</v>
      </c>
      <c r="I18" s="16">
        <v>42367.0</v>
      </c>
      <c r="J18" s="9">
        <v>59460.0</v>
      </c>
      <c r="K18" s="9">
        <v>0.0</v>
      </c>
      <c r="L18" s="9">
        <v>59460.0</v>
      </c>
      <c r="M18" s="12">
        <v>0.0</v>
      </c>
      <c r="N18" s="19">
        <v>100.0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2.75" customHeight="1">
      <c r="A19" s="1">
        <v>1.0</v>
      </c>
      <c r="B19" s="13" t="s">
        <v>22</v>
      </c>
      <c r="C19" s="14">
        <v>3.12020801E14</v>
      </c>
      <c r="D19" s="15" t="s">
        <v>60</v>
      </c>
      <c r="E19" s="11" t="s">
        <v>58</v>
      </c>
      <c r="F19" s="11">
        <v>1059.0</v>
      </c>
      <c r="G19" s="16">
        <v>42367.0</v>
      </c>
      <c r="H19" s="17">
        <v>4177885.0</v>
      </c>
      <c r="I19" s="16">
        <v>42367.0</v>
      </c>
      <c r="J19" s="9">
        <v>71700.0</v>
      </c>
      <c r="K19" s="9">
        <v>0.0</v>
      </c>
      <c r="L19" s="9">
        <v>71700.0</v>
      </c>
      <c r="M19" s="12">
        <v>0.0</v>
      </c>
      <c r="N19" s="19">
        <v>100.0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2.75" customHeight="1">
      <c r="A20" s="1">
        <v>1.0</v>
      </c>
      <c r="B20" s="13" t="s">
        <v>22</v>
      </c>
      <c r="C20" s="14">
        <v>3.12020802E14</v>
      </c>
      <c r="D20" s="15" t="s">
        <v>60</v>
      </c>
      <c r="E20" s="11" t="s">
        <v>62</v>
      </c>
      <c r="F20" s="11">
        <v>1060.0</v>
      </c>
      <c r="G20" s="16">
        <v>42367.0</v>
      </c>
      <c r="H20" s="17">
        <v>1.028555E7</v>
      </c>
      <c r="I20" s="16">
        <v>42367.0</v>
      </c>
      <c r="J20" s="9">
        <v>145620.0</v>
      </c>
      <c r="K20" s="9">
        <v>0.0</v>
      </c>
      <c r="L20" s="9">
        <v>145620.0</v>
      </c>
      <c r="M20" s="12">
        <v>0.0</v>
      </c>
      <c r="N20" s="19">
        <v>100.0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2.75" customHeight="1">
      <c r="A21" s="1">
        <v>1.0</v>
      </c>
      <c r="B21" s="13" t="s">
        <v>22</v>
      </c>
      <c r="C21" s="14">
        <v>3.12020803E14</v>
      </c>
      <c r="D21" s="15" t="s">
        <v>60</v>
      </c>
      <c r="E21" s="11" t="s">
        <v>62</v>
      </c>
      <c r="F21" s="11">
        <v>1061.0</v>
      </c>
      <c r="G21" s="16">
        <v>42367.0</v>
      </c>
      <c r="H21" s="17">
        <v>1.1511387E7</v>
      </c>
      <c r="I21" s="16">
        <v>42367.0</v>
      </c>
      <c r="J21" s="9">
        <v>113078.0</v>
      </c>
      <c r="K21" s="9">
        <v>0.0</v>
      </c>
      <c r="L21" s="9">
        <v>113078.0</v>
      </c>
      <c r="M21" s="12">
        <v>0.0</v>
      </c>
      <c r="N21" s="19">
        <v>100.0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1">
        <v>1.0</v>
      </c>
      <c r="B22" s="13" t="s">
        <v>22</v>
      </c>
      <c r="C22" s="14">
        <v>3.12020802E14</v>
      </c>
      <c r="D22" s="15" t="s">
        <v>65</v>
      </c>
      <c r="E22" s="11" t="s">
        <v>62</v>
      </c>
      <c r="F22" s="11">
        <v>1064.0</v>
      </c>
      <c r="G22" s="16">
        <v>42367.0</v>
      </c>
      <c r="H22" s="17">
        <v>1.0020879E7</v>
      </c>
      <c r="I22" s="16">
        <v>42367.0</v>
      </c>
      <c r="J22" s="9">
        <v>403808.0</v>
      </c>
      <c r="K22" s="9">
        <v>0.0</v>
      </c>
      <c r="L22" s="9">
        <v>403808.0</v>
      </c>
      <c r="M22" s="12">
        <v>0.0</v>
      </c>
      <c r="N22" s="19">
        <v>100.0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1">
        <v>1.0</v>
      </c>
      <c r="B23" s="13" t="s">
        <v>22</v>
      </c>
      <c r="C23" s="14">
        <v>3.12020801E14</v>
      </c>
      <c r="D23" s="15" t="s">
        <v>65</v>
      </c>
      <c r="E23" s="11" t="s">
        <v>58</v>
      </c>
      <c r="F23" s="11">
        <v>1063.0</v>
      </c>
      <c r="G23" s="16">
        <v>42367.0</v>
      </c>
      <c r="H23" s="17">
        <v>3.0342602E7</v>
      </c>
      <c r="I23" s="16">
        <v>42367.0</v>
      </c>
      <c r="J23" s="9">
        <v>137180.0</v>
      </c>
      <c r="K23" s="9">
        <v>0.0</v>
      </c>
      <c r="L23" s="9">
        <v>137180.0</v>
      </c>
      <c r="M23" s="12">
        <v>0.0</v>
      </c>
      <c r="N23" s="19">
        <v>100.0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1">
        <v>1.0</v>
      </c>
      <c r="B24" s="13" t="s">
        <v>22</v>
      </c>
      <c r="C24" s="14">
        <v>3.120203E14</v>
      </c>
      <c r="D24" s="15" t="s">
        <v>68</v>
      </c>
      <c r="E24" s="11" t="s">
        <v>69</v>
      </c>
      <c r="F24" s="11">
        <v>969.0</v>
      </c>
      <c r="G24" s="16">
        <v>42331.0</v>
      </c>
      <c r="H24" s="17">
        <v>121.0</v>
      </c>
      <c r="I24" s="18">
        <v>42328.0</v>
      </c>
      <c r="J24" s="9">
        <v>236099.0</v>
      </c>
      <c r="K24" s="9">
        <v>0.0</v>
      </c>
      <c r="L24" s="9">
        <v>236099.0</v>
      </c>
      <c r="M24" s="12">
        <v>0.0</v>
      </c>
      <c r="N24" s="19">
        <v>100.0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2.75" customHeight="1">
      <c r="A25" s="1">
        <v>1.0</v>
      </c>
      <c r="B25" s="13" t="s">
        <v>22</v>
      </c>
      <c r="C25" s="14">
        <v>3.12020501E14</v>
      </c>
      <c r="D25" s="15" t="s">
        <v>71</v>
      </c>
      <c r="E25" s="11" t="s">
        <v>42</v>
      </c>
      <c r="F25" s="11">
        <v>507.0</v>
      </c>
      <c r="G25" s="16">
        <v>42153.0</v>
      </c>
      <c r="H25" s="17">
        <v>7.43012014E8</v>
      </c>
      <c r="I25" s="18">
        <v>42003.0</v>
      </c>
      <c r="J25" s="9">
        <v>1670620.0</v>
      </c>
      <c r="K25" s="9">
        <v>0.0</v>
      </c>
      <c r="L25" s="9">
        <v>1670620.0</v>
      </c>
      <c r="M25" s="12">
        <v>0.0</v>
      </c>
      <c r="N25" s="19">
        <v>100.0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1">
        <v>1.0</v>
      </c>
      <c r="B26" s="13" t="s">
        <v>22</v>
      </c>
      <c r="C26" s="14">
        <v>3.12020501E14</v>
      </c>
      <c r="D26" s="15" t="s">
        <v>71</v>
      </c>
      <c r="E26" s="11" t="s">
        <v>42</v>
      </c>
      <c r="F26" s="11">
        <v>1070.0</v>
      </c>
      <c r="G26" s="16">
        <v>42367.0</v>
      </c>
      <c r="H26" s="17">
        <v>7.43022014E8</v>
      </c>
      <c r="I26" s="18">
        <v>42003.0</v>
      </c>
      <c r="J26" s="9">
        <v>618531.0</v>
      </c>
      <c r="K26" s="9">
        <v>0.0</v>
      </c>
      <c r="L26" s="9">
        <v>618531.0</v>
      </c>
      <c r="M26" s="12">
        <v>0.0</v>
      </c>
      <c r="N26" s="19">
        <v>100.0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1">
        <v>1.0</v>
      </c>
      <c r="B27" s="13" t="s">
        <v>22</v>
      </c>
      <c r="C27" s="14">
        <v>3.120102E14</v>
      </c>
      <c r="D27" s="15" t="s">
        <v>74</v>
      </c>
      <c r="E27" s="11" t="s">
        <v>75</v>
      </c>
      <c r="F27" s="11">
        <v>1031.0</v>
      </c>
      <c r="G27" s="16">
        <v>42356.0</v>
      </c>
      <c r="H27" s="17">
        <v>492.0</v>
      </c>
      <c r="I27" s="18">
        <v>42356.0</v>
      </c>
      <c r="J27" s="9">
        <v>2.2287219E7</v>
      </c>
      <c r="K27" s="9">
        <v>0.0</v>
      </c>
      <c r="L27" s="9">
        <v>2.2287219E7</v>
      </c>
      <c r="M27" s="12">
        <v>0.0</v>
      </c>
      <c r="N27" s="19">
        <v>100.0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1">
        <v>1.0</v>
      </c>
      <c r="B28" s="13" t="s">
        <v>22</v>
      </c>
      <c r="C28" s="14">
        <v>3.11020301E14</v>
      </c>
      <c r="D28" s="15" t="s">
        <v>77</v>
      </c>
      <c r="E28" s="11" t="s">
        <v>78</v>
      </c>
      <c r="F28" s="11">
        <v>855.0</v>
      </c>
      <c r="G28" s="16">
        <v>42262.0</v>
      </c>
      <c r="H28" s="17">
        <v>221.0</v>
      </c>
      <c r="I28" s="18">
        <v>42013.0</v>
      </c>
      <c r="J28" s="9">
        <v>4000000.0</v>
      </c>
      <c r="K28" s="9">
        <v>0.0</v>
      </c>
      <c r="L28" s="9">
        <v>4000000.0</v>
      </c>
      <c r="M28" s="12">
        <v>0.0</v>
      </c>
      <c r="N28" s="19">
        <v>100.0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2.75" customHeight="1">
      <c r="A29" s="1">
        <v>1.0</v>
      </c>
      <c r="B29" s="13" t="s">
        <v>22</v>
      </c>
      <c r="C29" s="14">
        <v>3.11020301E14</v>
      </c>
      <c r="D29" s="15" t="s">
        <v>81</v>
      </c>
      <c r="E29" s="11" t="s">
        <v>78</v>
      </c>
      <c r="F29" s="11">
        <v>855.0</v>
      </c>
      <c r="G29" s="16">
        <v>42262.0</v>
      </c>
      <c r="H29" s="17">
        <v>221.0</v>
      </c>
      <c r="I29" s="18">
        <v>42013.0</v>
      </c>
      <c r="J29" s="9">
        <v>1333333.0</v>
      </c>
      <c r="K29" s="9">
        <v>0.0</v>
      </c>
      <c r="L29" s="9">
        <v>1333333.0</v>
      </c>
      <c r="M29" s="12">
        <v>0.0</v>
      </c>
      <c r="N29" s="19">
        <v>100.0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1">
        <v>1.0</v>
      </c>
      <c r="B30" s="13" t="s">
        <v>22</v>
      </c>
      <c r="C30" s="14">
        <v>3.11020301E14</v>
      </c>
      <c r="D30" s="15" t="s">
        <v>82</v>
      </c>
      <c r="E30" s="11" t="s">
        <v>83</v>
      </c>
      <c r="F30" s="11">
        <v>1029.0</v>
      </c>
      <c r="G30" s="16">
        <v>42355.0</v>
      </c>
      <c r="H30" s="17">
        <v>491.0</v>
      </c>
      <c r="I30" s="18">
        <v>42355.0</v>
      </c>
      <c r="J30" s="9">
        <v>2333333.0</v>
      </c>
      <c r="K30" s="9">
        <v>0.0</v>
      </c>
      <c r="L30" s="9">
        <v>2333333.0</v>
      </c>
      <c r="M30" s="12">
        <v>0.0</v>
      </c>
      <c r="N30" s="19">
        <v>100.0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1">
        <v>1.0</v>
      </c>
      <c r="B31" s="13" t="s">
        <v>22</v>
      </c>
      <c r="C31" s="14">
        <v>3.120104E14</v>
      </c>
      <c r="D31" s="15" t="s">
        <v>84</v>
      </c>
      <c r="E31" s="11" t="s">
        <v>85</v>
      </c>
      <c r="F31" s="11">
        <v>860.0</v>
      </c>
      <c r="G31" s="16">
        <v>42265.0</v>
      </c>
      <c r="H31" s="17">
        <v>1.0</v>
      </c>
      <c r="I31" s="18">
        <v>42034.0</v>
      </c>
      <c r="J31" s="9">
        <v>1107800.0</v>
      </c>
      <c r="K31" s="9">
        <v>0.0</v>
      </c>
      <c r="L31" s="9">
        <v>1107800.0</v>
      </c>
      <c r="M31" s="12">
        <v>0.0</v>
      </c>
      <c r="N31" s="19">
        <v>100.0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1">
        <v>1.0</v>
      </c>
      <c r="B32" s="13" t="s">
        <v>22</v>
      </c>
      <c r="C32" s="14">
        <v>3.12020601E14</v>
      </c>
      <c r="D32" s="15" t="s">
        <v>86</v>
      </c>
      <c r="E32" s="11" t="s">
        <v>87</v>
      </c>
      <c r="F32" s="11">
        <v>975.0</v>
      </c>
      <c r="G32" s="16">
        <v>42332.0</v>
      </c>
      <c r="H32" s="17">
        <v>467.0</v>
      </c>
      <c r="I32" s="18">
        <v>42332.0</v>
      </c>
      <c r="J32" s="9">
        <v>6.4150183E7</v>
      </c>
      <c r="K32" s="9">
        <v>0.0</v>
      </c>
      <c r="L32" s="9">
        <v>6.4150183E7</v>
      </c>
      <c r="M32" s="12">
        <v>0.0</v>
      </c>
      <c r="N32" s="19">
        <v>100.0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1">
        <v>1.0</v>
      </c>
      <c r="B33" s="13" t="s">
        <v>22</v>
      </c>
      <c r="C33" s="14">
        <v>3.11030201E14</v>
      </c>
      <c r="D33" s="15" t="s">
        <v>89</v>
      </c>
      <c r="E33" s="11" t="s">
        <v>44</v>
      </c>
      <c r="F33" s="11">
        <v>1103.0</v>
      </c>
      <c r="G33" s="16">
        <v>42369.0</v>
      </c>
      <c r="H33" s="17" t="s">
        <v>90</v>
      </c>
      <c r="I33" s="18">
        <v>42367.0</v>
      </c>
      <c r="J33" s="9">
        <v>1.93886841E8</v>
      </c>
      <c r="K33" s="9">
        <v>0.0</v>
      </c>
      <c r="L33" s="9">
        <v>1.93886841E8</v>
      </c>
      <c r="M33" s="12">
        <v>0.0</v>
      </c>
      <c r="N33" s="19">
        <v>100.0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1">
        <v>1.0</v>
      </c>
      <c r="B34" s="13" t="s">
        <v>22</v>
      </c>
      <c r="C34" s="14">
        <v>3.11030209E14</v>
      </c>
      <c r="D34" s="15" t="s">
        <v>91</v>
      </c>
      <c r="E34" s="11" t="s">
        <v>44</v>
      </c>
      <c r="F34" s="11">
        <v>1104.0</v>
      </c>
      <c r="G34" s="16">
        <v>42369.0</v>
      </c>
      <c r="H34" s="17" t="s">
        <v>92</v>
      </c>
      <c r="I34" s="18">
        <v>42369.0</v>
      </c>
      <c r="J34" s="9">
        <v>2477737.0</v>
      </c>
      <c r="K34" s="9">
        <v>0.0</v>
      </c>
      <c r="L34" s="9">
        <v>2477737.0</v>
      </c>
      <c r="M34" s="12">
        <v>0.0</v>
      </c>
      <c r="N34" s="19">
        <v>100.0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2.75" customHeight="1">
      <c r="A35" s="1">
        <v>1.0</v>
      </c>
      <c r="B35" s="13" t="s">
        <v>22</v>
      </c>
      <c r="C35" s="14">
        <v>3.12020501E14</v>
      </c>
      <c r="D35" s="15" t="s">
        <v>93</v>
      </c>
      <c r="E35" s="11" t="s">
        <v>94</v>
      </c>
      <c r="F35" s="11">
        <v>604.0</v>
      </c>
      <c r="G35" s="16">
        <v>42216.0</v>
      </c>
      <c r="H35" s="17">
        <v>441.0</v>
      </c>
      <c r="I35" s="18">
        <v>42215.0</v>
      </c>
      <c r="J35" s="9">
        <v>1.1342479E7</v>
      </c>
      <c r="K35" s="9">
        <v>0.0</v>
      </c>
      <c r="L35" s="9">
        <v>1.1342479E7</v>
      </c>
      <c r="M35" s="12">
        <v>0.0</v>
      </c>
      <c r="N35" s="19">
        <v>100.0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1" t="s">
        <v>79</v>
      </c>
      <c r="B37" s="2" t="s">
        <v>95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B38" s="5"/>
      <c r="C38" s="1">
        <v>4.0</v>
      </c>
      <c r="D38" s="1">
        <v>8.0</v>
      </c>
      <c r="E38" s="1">
        <v>12.0</v>
      </c>
      <c r="F38" s="1">
        <v>16.0</v>
      </c>
      <c r="G38" s="1">
        <v>20.0</v>
      </c>
      <c r="H38" s="1">
        <v>24.0</v>
      </c>
      <c r="I38" s="1">
        <v>28.0</v>
      </c>
      <c r="J38" s="1">
        <v>32.0</v>
      </c>
      <c r="K38" s="1">
        <v>36.0</v>
      </c>
      <c r="L38" s="1">
        <v>40.0</v>
      </c>
      <c r="M38" s="1">
        <v>44.0</v>
      </c>
      <c r="N38" s="1">
        <v>48.0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B39" s="5"/>
      <c r="C39" s="1" t="s">
        <v>12</v>
      </c>
      <c r="D39" s="1" t="s">
        <v>30</v>
      </c>
      <c r="E39" s="1" t="s">
        <v>31</v>
      </c>
      <c r="F39" s="1" t="s">
        <v>32</v>
      </c>
      <c r="G39" s="1" t="s">
        <v>33</v>
      </c>
      <c r="H39" s="1" t="s">
        <v>34</v>
      </c>
      <c r="I39" s="1" t="s">
        <v>35</v>
      </c>
      <c r="J39" s="1" t="s">
        <v>36</v>
      </c>
      <c r="K39" s="1" t="s">
        <v>37</v>
      </c>
      <c r="L39" s="1" t="s">
        <v>38</v>
      </c>
      <c r="M39" s="1" t="s">
        <v>39</v>
      </c>
      <c r="N39" s="1" t="s">
        <v>40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1">
        <v>1.0</v>
      </c>
      <c r="B40" s="5" t="s">
        <v>22</v>
      </c>
      <c r="C40" s="11"/>
      <c r="D40" s="11"/>
      <c r="E40" s="11"/>
      <c r="F40" s="11"/>
      <c r="G40" s="16"/>
      <c r="H40" s="11"/>
      <c r="I40" s="16"/>
      <c r="J40" s="11"/>
      <c r="K40" s="11"/>
      <c r="L40" s="11"/>
      <c r="M40" s="19"/>
      <c r="N40" s="19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1" t="s">
        <v>97</v>
      </c>
      <c r="B42" s="2" t="s">
        <v>98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B43" s="5"/>
      <c r="C43" s="1">
        <v>4.0</v>
      </c>
      <c r="D43" s="1">
        <v>8.0</v>
      </c>
      <c r="E43" s="1">
        <v>12.0</v>
      </c>
      <c r="F43" s="1">
        <v>16.0</v>
      </c>
      <c r="G43" s="1">
        <v>20.0</v>
      </c>
      <c r="H43" s="1">
        <v>24.0</v>
      </c>
      <c r="I43" s="1">
        <v>28.0</v>
      </c>
      <c r="J43" s="1">
        <v>32.0</v>
      </c>
      <c r="K43" s="1">
        <v>36.0</v>
      </c>
      <c r="L43" s="1">
        <v>40.0</v>
      </c>
      <c r="M43" s="1">
        <v>44.0</v>
      </c>
      <c r="N43" s="1">
        <v>48.0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B44" s="5"/>
      <c r="C44" s="1" t="s">
        <v>12</v>
      </c>
      <c r="D44" s="1" t="s">
        <v>30</v>
      </c>
      <c r="E44" s="1" t="s">
        <v>31</v>
      </c>
      <c r="F44" s="1" t="s">
        <v>32</v>
      </c>
      <c r="G44" s="1" t="s">
        <v>33</v>
      </c>
      <c r="H44" s="1" t="s">
        <v>34</v>
      </c>
      <c r="I44" s="1" t="s">
        <v>35</v>
      </c>
      <c r="J44" s="1" t="s">
        <v>36</v>
      </c>
      <c r="K44" s="1" t="s">
        <v>37</v>
      </c>
      <c r="L44" s="1" t="s">
        <v>38</v>
      </c>
      <c r="M44" s="1" t="s">
        <v>39</v>
      </c>
      <c r="N44" s="1" t="s">
        <v>40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60.75" customHeight="1">
      <c r="A45" s="1">
        <v>1.0</v>
      </c>
      <c r="B45" s="5" t="s">
        <v>22</v>
      </c>
      <c r="C45" s="14">
        <v>3.31140326069522E15</v>
      </c>
      <c r="D45" s="15" t="s">
        <v>99</v>
      </c>
      <c r="E45" s="11" t="s">
        <v>100</v>
      </c>
      <c r="F45" s="11">
        <v>928.0</v>
      </c>
      <c r="G45" s="16">
        <v>42304.0</v>
      </c>
      <c r="H45" s="17">
        <v>454.0</v>
      </c>
      <c r="I45" s="16">
        <v>42304.0</v>
      </c>
      <c r="J45" s="9">
        <v>1.07995623E8</v>
      </c>
      <c r="K45" s="9">
        <v>0.0</v>
      </c>
      <c r="L45" s="11">
        <v>1.07995623E8</v>
      </c>
      <c r="M45" s="12">
        <v>0.0</v>
      </c>
      <c r="N45" s="19">
        <v>100.0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90.75" customHeight="1">
      <c r="A46" s="1">
        <v>1.0</v>
      </c>
      <c r="B46" s="5" t="s">
        <v>22</v>
      </c>
      <c r="C46" s="14">
        <v>3.31140326069622E15</v>
      </c>
      <c r="D46" s="15" t="s">
        <v>102</v>
      </c>
      <c r="E46" s="11" t="s">
        <v>103</v>
      </c>
      <c r="F46" s="11">
        <v>909.0</v>
      </c>
      <c r="G46" s="16">
        <v>42293.0</v>
      </c>
      <c r="H46" s="17">
        <v>314.0</v>
      </c>
      <c r="I46" s="16">
        <v>42054.0</v>
      </c>
      <c r="J46" s="9">
        <v>800000.0</v>
      </c>
      <c r="K46" s="9">
        <v>0.0</v>
      </c>
      <c r="L46" s="11">
        <v>800000.0</v>
      </c>
      <c r="M46" s="12">
        <v>0.0</v>
      </c>
      <c r="N46" s="19">
        <v>100.0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90.75" customHeight="1">
      <c r="A47" s="1">
        <v>1.0</v>
      </c>
      <c r="B47" s="5" t="s">
        <v>22</v>
      </c>
      <c r="C47" s="14">
        <v>3.31140331069323E15</v>
      </c>
      <c r="D47" s="15" t="s">
        <v>104</v>
      </c>
      <c r="E47" s="11" t="s">
        <v>105</v>
      </c>
      <c r="F47" s="11">
        <v>1112.0</v>
      </c>
      <c r="G47" s="16">
        <v>42369.0</v>
      </c>
      <c r="H47" s="17">
        <v>443.0</v>
      </c>
      <c r="I47" s="16">
        <v>42229.0</v>
      </c>
      <c r="J47" s="9">
        <v>4.9495182E7</v>
      </c>
      <c r="K47" s="9">
        <v>0.0</v>
      </c>
      <c r="L47" s="11">
        <v>4.9495182E7</v>
      </c>
      <c r="M47" s="12">
        <v>0.0</v>
      </c>
      <c r="N47" s="19">
        <v>100.0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1" t="s">
        <v>107</v>
      </c>
      <c r="B49" s="2" t="s">
        <v>108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B50" s="5"/>
      <c r="C50" s="1">
        <v>4.0</v>
      </c>
      <c r="D50" s="1">
        <v>8.0</v>
      </c>
      <c r="E50" s="1">
        <v>12.0</v>
      </c>
      <c r="F50" s="1">
        <v>16.0</v>
      </c>
      <c r="G50" s="1">
        <v>20.0</v>
      </c>
      <c r="H50" s="1">
        <v>24.0</v>
      </c>
      <c r="I50" s="1">
        <v>28.0</v>
      </c>
      <c r="J50" s="1">
        <v>32.0</v>
      </c>
      <c r="K50" s="1">
        <v>36.0</v>
      </c>
      <c r="L50" s="1">
        <v>40.0</v>
      </c>
      <c r="M50" s="1">
        <v>44.0</v>
      </c>
      <c r="N50" s="1">
        <v>48.0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B51" s="5"/>
      <c r="C51" s="1" t="s">
        <v>12</v>
      </c>
      <c r="D51" s="1" t="s">
        <v>30</v>
      </c>
      <c r="E51" s="1" t="s">
        <v>31</v>
      </c>
      <c r="F51" s="1" t="s">
        <v>32</v>
      </c>
      <c r="G51" s="1" t="s">
        <v>33</v>
      </c>
      <c r="H51" s="1" t="s">
        <v>34</v>
      </c>
      <c r="I51" s="1" t="s">
        <v>35</v>
      </c>
      <c r="J51" s="1" t="s">
        <v>36</v>
      </c>
      <c r="K51" s="1" t="s">
        <v>37</v>
      </c>
      <c r="L51" s="1" t="s">
        <v>38</v>
      </c>
      <c r="M51" s="1" t="s">
        <v>39</v>
      </c>
      <c r="N51" s="1" t="s">
        <v>40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75.75" customHeight="1">
      <c r="A52" s="1">
        <v>10.0</v>
      </c>
      <c r="B52" s="5" t="s">
        <v>109</v>
      </c>
      <c r="C52" s="14">
        <v>3.12020501E14</v>
      </c>
      <c r="D52" s="15" t="s">
        <v>41</v>
      </c>
      <c r="E52" s="15" t="s">
        <v>42</v>
      </c>
      <c r="F52" s="11">
        <v>1181.0</v>
      </c>
      <c r="G52" s="16">
        <v>42003.0</v>
      </c>
      <c r="H52" s="17">
        <v>743.0</v>
      </c>
      <c r="I52" s="18">
        <v>42003.0</v>
      </c>
      <c r="J52" s="9">
        <v>982400.0</v>
      </c>
      <c r="K52" s="9">
        <v>0.0</v>
      </c>
      <c r="L52" s="9">
        <v>982400.0</v>
      </c>
      <c r="M52" s="12">
        <v>0.0</v>
      </c>
      <c r="N52" s="19">
        <v>100.0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30.75" customHeight="1">
      <c r="A53" s="1">
        <v>10.0</v>
      </c>
      <c r="B53" s="5" t="s">
        <v>109</v>
      </c>
      <c r="C53" s="14">
        <v>3.11030101E14</v>
      </c>
      <c r="D53" s="15" t="s">
        <v>43</v>
      </c>
      <c r="E53" s="11" t="s">
        <v>44</v>
      </c>
      <c r="F53" s="11">
        <v>1055.0</v>
      </c>
      <c r="G53" s="16">
        <v>42361.0</v>
      </c>
      <c r="H53" s="17" t="s">
        <v>45</v>
      </c>
      <c r="I53" s="18">
        <v>42367.0</v>
      </c>
      <c r="J53" s="9">
        <v>1.393356381E9</v>
      </c>
      <c r="K53" s="9">
        <v>0.0</v>
      </c>
      <c r="L53" s="9">
        <v>1.393356381E9</v>
      </c>
      <c r="M53" s="12">
        <v>0.0</v>
      </c>
      <c r="N53" s="19">
        <v>100.0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30.75" customHeight="1">
      <c r="A54" s="1">
        <v>10.0</v>
      </c>
      <c r="B54" s="5" t="s">
        <v>109</v>
      </c>
      <c r="C54" s="14">
        <v>3.11030101E14</v>
      </c>
      <c r="D54" s="15" t="s">
        <v>46</v>
      </c>
      <c r="E54" s="11" t="s">
        <v>44</v>
      </c>
      <c r="F54" s="11">
        <v>1054.0</v>
      </c>
      <c r="G54" s="16">
        <v>42361.0</v>
      </c>
      <c r="H54" s="17" t="s">
        <v>47</v>
      </c>
      <c r="I54" s="18">
        <v>42366.0</v>
      </c>
      <c r="J54" s="9">
        <v>1.63682706E8</v>
      </c>
      <c r="K54" s="9">
        <v>0.0</v>
      </c>
      <c r="L54" s="9">
        <v>1.63682706E8</v>
      </c>
      <c r="M54" s="12">
        <v>0.0</v>
      </c>
      <c r="N54" s="19">
        <v>100.0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45.75" customHeight="1">
      <c r="A55" s="1">
        <v>10.0</v>
      </c>
      <c r="B55" s="5" t="s">
        <v>109</v>
      </c>
      <c r="C55" s="14">
        <v>3.110204E14</v>
      </c>
      <c r="D55" s="15" t="s">
        <v>48</v>
      </c>
      <c r="E55" s="11" t="s">
        <v>49</v>
      </c>
      <c r="F55" s="11">
        <v>561.0</v>
      </c>
      <c r="G55" s="16">
        <v>42178.0</v>
      </c>
      <c r="H55" s="17">
        <v>420.0</v>
      </c>
      <c r="I55" s="18">
        <v>42178.0</v>
      </c>
      <c r="J55" s="9">
        <v>2533333.0</v>
      </c>
      <c r="K55" s="9">
        <v>0.0</v>
      </c>
      <c r="L55" s="9">
        <v>2533333.0</v>
      </c>
      <c r="M55" s="12">
        <v>0.0</v>
      </c>
      <c r="N55" s="19">
        <v>100.0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60.75" customHeight="1">
      <c r="A56" s="1">
        <v>10.0</v>
      </c>
      <c r="B56" s="5" t="s">
        <v>109</v>
      </c>
      <c r="C56" s="14">
        <v>3.11020301E14</v>
      </c>
      <c r="D56" s="15" t="s">
        <v>50</v>
      </c>
      <c r="E56" s="11" t="s">
        <v>51</v>
      </c>
      <c r="F56" s="11">
        <v>277.0</v>
      </c>
      <c r="G56" s="16">
        <v>42025.0</v>
      </c>
      <c r="H56" s="17">
        <v>258.0</v>
      </c>
      <c r="I56" s="18">
        <v>42025.0</v>
      </c>
      <c r="J56" s="9">
        <v>2666667.0</v>
      </c>
      <c r="K56" s="9">
        <v>0.0</v>
      </c>
      <c r="L56" s="9">
        <v>2666667.0</v>
      </c>
      <c r="M56" s="12">
        <v>0.0</v>
      </c>
      <c r="N56" s="19">
        <v>100.0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05.75" customHeight="1">
      <c r="A57" s="1">
        <v>10.0</v>
      </c>
      <c r="B57" s="5" t="s">
        <v>109</v>
      </c>
      <c r="C57" s="14">
        <v>3.12020501E14</v>
      </c>
      <c r="D57" s="15" t="s">
        <v>52</v>
      </c>
      <c r="E57" s="11" t="s">
        <v>53</v>
      </c>
      <c r="F57" s="11">
        <v>414.0</v>
      </c>
      <c r="G57" s="16">
        <v>42090.0</v>
      </c>
      <c r="H57" s="17">
        <v>344.0</v>
      </c>
      <c r="I57" s="18">
        <v>42090.0</v>
      </c>
      <c r="J57" s="9">
        <v>3.2189222E7</v>
      </c>
      <c r="K57" s="9">
        <v>0.0</v>
      </c>
      <c r="L57" s="9">
        <v>3.2189222E7</v>
      </c>
      <c r="M57" s="12">
        <v>0.0</v>
      </c>
      <c r="N57" s="19">
        <v>100.0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60.75" customHeight="1">
      <c r="A58" s="1">
        <v>10.0</v>
      </c>
      <c r="B58" s="5" t="s">
        <v>109</v>
      </c>
      <c r="C58" s="14">
        <v>3.11020301E14</v>
      </c>
      <c r="D58" s="15" t="s">
        <v>54</v>
      </c>
      <c r="E58" s="11" t="s">
        <v>55</v>
      </c>
      <c r="F58" s="11">
        <v>773.0</v>
      </c>
      <c r="G58" s="16">
        <v>42251.0</v>
      </c>
      <c r="H58" s="17">
        <v>128.0</v>
      </c>
      <c r="I58" s="18">
        <v>42010.0</v>
      </c>
      <c r="J58" s="9">
        <v>4166667.0</v>
      </c>
      <c r="K58" s="9">
        <v>0.0</v>
      </c>
      <c r="L58" s="9">
        <v>4166667.0</v>
      </c>
      <c r="M58" s="12">
        <v>0.0</v>
      </c>
      <c r="N58" s="19">
        <v>100.0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1">
        <v>10.0</v>
      </c>
      <c r="B59" s="5" t="s">
        <v>109</v>
      </c>
      <c r="C59" s="14">
        <v>3.12020801E14</v>
      </c>
      <c r="D59" s="15" t="s">
        <v>57</v>
      </c>
      <c r="E59" s="11" t="s">
        <v>58</v>
      </c>
      <c r="F59" s="11">
        <v>1058.0</v>
      </c>
      <c r="G59" s="16">
        <v>42367.0</v>
      </c>
      <c r="H59" s="17">
        <v>1.3606748E7</v>
      </c>
      <c r="I59" s="16">
        <v>42367.0</v>
      </c>
      <c r="J59" s="9">
        <v>59460.0</v>
      </c>
      <c r="K59" s="9">
        <v>0.0</v>
      </c>
      <c r="L59" s="9">
        <v>59460.0</v>
      </c>
      <c r="M59" s="12">
        <v>0.0</v>
      </c>
      <c r="N59" s="19">
        <v>100.0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30.75" customHeight="1">
      <c r="A60" s="1">
        <v>10.0</v>
      </c>
      <c r="B60" s="5" t="s">
        <v>109</v>
      </c>
      <c r="C60" s="14">
        <v>3.12020801E14</v>
      </c>
      <c r="D60" s="15" t="s">
        <v>60</v>
      </c>
      <c r="E60" s="11" t="s">
        <v>58</v>
      </c>
      <c r="F60" s="11">
        <v>1059.0</v>
      </c>
      <c r="G60" s="16">
        <v>42367.0</v>
      </c>
      <c r="H60" s="17">
        <v>4177885.0</v>
      </c>
      <c r="I60" s="16">
        <v>42367.0</v>
      </c>
      <c r="J60" s="9">
        <v>71700.0</v>
      </c>
      <c r="K60" s="9">
        <v>0.0</v>
      </c>
      <c r="L60" s="9">
        <v>71700.0</v>
      </c>
      <c r="M60" s="12">
        <v>0.0</v>
      </c>
      <c r="N60" s="19">
        <v>100.0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30.75" customHeight="1">
      <c r="A61" s="1">
        <v>10.0</v>
      </c>
      <c r="B61" s="5" t="s">
        <v>109</v>
      </c>
      <c r="C61" s="14">
        <v>3.12020802E14</v>
      </c>
      <c r="D61" s="15" t="s">
        <v>60</v>
      </c>
      <c r="E61" s="11" t="s">
        <v>62</v>
      </c>
      <c r="F61" s="11">
        <v>1060.0</v>
      </c>
      <c r="G61" s="16">
        <v>42367.0</v>
      </c>
      <c r="H61" s="17">
        <v>1.028555E7</v>
      </c>
      <c r="I61" s="16">
        <v>42367.0</v>
      </c>
      <c r="J61" s="9">
        <v>145620.0</v>
      </c>
      <c r="K61" s="9">
        <v>0.0</v>
      </c>
      <c r="L61" s="9">
        <v>145620.0</v>
      </c>
      <c r="M61" s="12">
        <v>0.0</v>
      </c>
      <c r="N61" s="19">
        <v>100.0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30.75" customHeight="1">
      <c r="A62" s="1">
        <v>10.0</v>
      </c>
      <c r="B62" s="5" t="s">
        <v>109</v>
      </c>
      <c r="C62" s="14">
        <v>3.12020803E14</v>
      </c>
      <c r="D62" s="15" t="s">
        <v>60</v>
      </c>
      <c r="E62" s="11" t="s">
        <v>62</v>
      </c>
      <c r="F62" s="11">
        <v>1061.0</v>
      </c>
      <c r="G62" s="16">
        <v>42367.0</v>
      </c>
      <c r="H62" s="17">
        <v>1.1511387E7</v>
      </c>
      <c r="I62" s="16">
        <v>42367.0</v>
      </c>
      <c r="J62" s="9">
        <v>113078.0</v>
      </c>
      <c r="K62" s="9">
        <v>0.0</v>
      </c>
      <c r="L62" s="9">
        <v>113078.0</v>
      </c>
      <c r="M62" s="12">
        <v>0.0</v>
      </c>
      <c r="N62" s="19">
        <v>100.0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30.75" customHeight="1">
      <c r="A63" s="1">
        <v>10.0</v>
      </c>
      <c r="B63" s="5" t="s">
        <v>109</v>
      </c>
      <c r="C63" s="14">
        <v>3.12020802E14</v>
      </c>
      <c r="D63" s="15" t="s">
        <v>65</v>
      </c>
      <c r="E63" s="11" t="s">
        <v>62</v>
      </c>
      <c r="F63" s="11">
        <v>1064.0</v>
      </c>
      <c r="G63" s="16">
        <v>42367.0</v>
      </c>
      <c r="H63" s="17">
        <v>1.0020879E7</v>
      </c>
      <c r="I63" s="16">
        <v>42367.0</v>
      </c>
      <c r="J63" s="9">
        <v>403808.0</v>
      </c>
      <c r="K63" s="9">
        <v>0.0</v>
      </c>
      <c r="L63" s="9">
        <v>403808.0</v>
      </c>
      <c r="M63" s="12">
        <v>0.0</v>
      </c>
      <c r="N63" s="19">
        <v>100.0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30.75" customHeight="1">
      <c r="A64" s="1">
        <v>10.0</v>
      </c>
      <c r="B64" s="5" t="s">
        <v>109</v>
      </c>
      <c r="C64" s="14">
        <v>3.12020801E14</v>
      </c>
      <c r="D64" s="15" t="s">
        <v>65</v>
      </c>
      <c r="E64" s="11" t="s">
        <v>58</v>
      </c>
      <c r="F64" s="11">
        <v>1063.0</v>
      </c>
      <c r="G64" s="16">
        <v>42367.0</v>
      </c>
      <c r="H64" s="17">
        <v>3.0342602E7</v>
      </c>
      <c r="I64" s="16">
        <v>42367.0</v>
      </c>
      <c r="J64" s="9">
        <v>137180.0</v>
      </c>
      <c r="K64" s="9">
        <v>0.0</v>
      </c>
      <c r="L64" s="9">
        <v>137180.0</v>
      </c>
      <c r="M64" s="12">
        <v>0.0</v>
      </c>
      <c r="N64" s="19">
        <v>100.0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60.75" customHeight="1">
      <c r="A65" s="1">
        <v>10.0</v>
      </c>
      <c r="B65" s="5" t="s">
        <v>109</v>
      </c>
      <c r="C65" s="14">
        <v>3.120203E14</v>
      </c>
      <c r="D65" s="15" t="s">
        <v>68</v>
      </c>
      <c r="E65" s="11" t="s">
        <v>69</v>
      </c>
      <c r="F65" s="11">
        <v>969.0</v>
      </c>
      <c r="G65" s="16">
        <v>42331.0</v>
      </c>
      <c r="H65" s="17">
        <v>121.0</v>
      </c>
      <c r="I65" s="18">
        <v>42328.0</v>
      </c>
      <c r="J65" s="9">
        <v>236099.0</v>
      </c>
      <c r="K65" s="9">
        <v>0.0</v>
      </c>
      <c r="L65" s="9">
        <v>236099.0</v>
      </c>
      <c r="M65" s="12">
        <v>0.0</v>
      </c>
      <c r="N65" s="19">
        <v>100.0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75.75" customHeight="1">
      <c r="A66" s="1">
        <v>10.0</v>
      </c>
      <c r="B66" s="5" t="s">
        <v>109</v>
      </c>
      <c r="C66" s="14">
        <v>3.12020501E14</v>
      </c>
      <c r="D66" s="15" t="s">
        <v>71</v>
      </c>
      <c r="E66" s="11" t="s">
        <v>42</v>
      </c>
      <c r="F66" s="11">
        <v>507.0</v>
      </c>
      <c r="G66" s="16">
        <v>42153.0</v>
      </c>
      <c r="H66" s="17">
        <v>7.43012014E8</v>
      </c>
      <c r="I66" s="18">
        <v>42003.0</v>
      </c>
      <c r="J66" s="9">
        <v>1670620.0</v>
      </c>
      <c r="K66" s="9">
        <v>0.0</v>
      </c>
      <c r="L66" s="9">
        <v>1670620.0</v>
      </c>
      <c r="M66" s="12">
        <v>0.0</v>
      </c>
      <c r="N66" s="19">
        <v>100.0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75.75" customHeight="1">
      <c r="A67" s="1">
        <v>10.0</v>
      </c>
      <c r="B67" s="5" t="s">
        <v>109</v>
      </c>
      <c r="C67" s="14">
        <v>3.12020501E14</v>
      </c>
      <c r="D67" s="15" t="s">
        <v>71</v>
      </c>
      <c r="E67" s="11" t="s">
        <v>42</v>
      </c>
      <c r="F67" s="11">
        <v>1070.0</v>
      </c>
      <c r="G67" s="16">
        <v>42367.0</v>
      </c>
      <c r="H67" s="17">
        <v>7.43022014E8</v>
      </c>
      <c r="I67" s="18">
        <v>42003.0</v>
      </c>
      <c r="J67" s="9">
        <v>618531.0</v>
      </c>
      <c r="K67" s="9">
        <v>0.0</v>
      </c>
      <c r="L67" s="9">
        <v>618531.0</v>
      </c>
      <c r="M67" s="12">
        <v>0.0</v>
      </c>
      <c r="N67" s="19">
        <v>100.0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45.75" customHeight="1">
      <c r="A68" s="1">
        <v>10.0</v>
      </c>
      <c r="B68" s="5" t="s">
        <v>109</v>
      </c>
      <c r="C68" s="14">
        <v>3.120102E14</v>
      </c>
      <c r="D68" s="15" t="s">
        <v>74</v>
      </c>
      <c r="E68" s="11" t="s">
        <v>75</v>
      </c>
      <c r="F68" s="11">
        <v>1031.0</v>
      </c>
      <c r="G68" s="16">
        <v>42356.0</v>
      </c>
      <c r="H68" s="17">
        <v>492.0</v>
      </c>
      <c r="I68" s="18">
        <v>42356.0</v>
      </c>
      <c r="J68" s="9">
        <v>2.2287219E7</v>
      </c>
      <c r="K68" s="9">
        <v>0.0</v>
      </c>
      <c r="L68" s="9">
        <v>2.2287219E7</v>
      </c>
      <c r="M68" s="12">
        <v>0.0</v>
      </c>
      <c r="N68" s="19">
        <v>100.0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75.75" customHeight="1">
      <c r="A69" s="1">
        <v>10.0</v>
      </c>
      <c r="B69" s="5" t="s">
        <v>109</v>
      </c>
      <c r="C69" s="14">
        <v>3.11020301E14</v>
      </c>
      <c r="D69" s="15" t="s">
        <v>77</v>
      </c>
      <c r="E69" s="11" t="s">
        <v>78</v>
      </c>
      <c r="F69" s="11">
        <v>855.0</v>
      </c>
      <c r="G69" s="16">
        <v>42262.0</v>
      </c>
      <c r="H69" s="17">
        <v>221.0</v>
      </c>
      <c r="I69" s="18">
        <v>42013.0</v>
      </c>
      <c r="J69" s="9">
        <v>4000000.0</v>
      </c>
      <c r="K69" s="9">
        <v>0.0</v>
      </c>
      <c r="L69" s="9">
        <v>4000000.0</v>
      </c>
      <c r="M69" s="12">
        <v>0.0</v>
      </c>
      <c r="N69" s="19">
        <v>100.0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75.75" customHeight="1">
      <c r="A70" s="1">
        <v>10.0</v>
      </c>
      <c r="B70" s="5" t="s">
        <v>109</v>
      </c>
      <c r="C70" s="14">
        <v>3.11020301E14</v>
      </c>
      <c r="D70" s="15" t="s">
        <v>110</v>
      </c>
      <c r="E70" s="11" t="s">
        <v>78</v>
      </c>
      <c r="F70" s="11">
        <v>855.0</v>
      </c>
      <c r="G70" s="16">
        <v>42262.0</v>
      </c>
      <c r="H70" s="17">
        <v>221.0</v>
      </c>
      <c r="I70" s="18">
        <v>42013.0</v>
      </c>
      <c r="J70" s="9">
        <v>1333333.0</v>
      </c>
      <c r="K70" s="9">
        <v>0.0</v>
      </c>
      <c r="L70" s="9">
        <v>1333333.0</v>
      </c>
      <c r="M70" s="12">
        <v>0.0</v>
      </c>
      <c r="N70" s="19">
        <v>100.0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45.75" customHeight="1">
      <c r="A71" s="1">
        <v>10.0</v>
      </c>
      <c r="B71" s="5" t="s">
        <v>109</v>
      </c>
      <c r="C71" s="14">
        <v>3.11020301E14</v>
      </c>
      <c r="D71" s="15" t="s">
        <v>82</v>
      </c>
      <c r="E71" s="11" t="s">
        <v>83</v>
      </c>
      <c r="F71" s="11">
        <v>1029.0</v>
      </c>
      <c r="G71" s="16">
        <v>42355.0</v>
      </c>
      <c r="H71" s="17">
        <v>491.0</v>
      </c>
      <c r="I71" s="18">
        <v>42355.0</v>
      </c>
      <c r="J71" s="9">
        <v>2333333.0</v>
      </c>
      <c r="K71" s="9">
        <v>0.0</v>
      </c>
      <c r="L71" s="9">
        <v>2333333.0</v>
      </c>
      <c r="M71" s="12">
        <v>0.0</v>
      </c>
      <c r="N71" s="19">
        <v>100.0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45.75" customHeight="1">
      <c r="A72" s="1">
        <v>10.0</v>
      </c>
      <c r="B72" s="5" t="s">
        <v>109</v>
      </c>
      <c r="C72" s="14">
        <v>3.120104E14</v>
      </c>
      <c r="D72" s="15" t="s">
        <v>84</v>
      </c>
      <c r="E72" s="11" t="s">
        <v>85</v>
      </c>
      <c r="F72" s="11">
        <v>860.0</v>
      </c>
      <c r="G72" s="16">
        <v>42265.0</v>
      </c>
      <c r="H72" s="17">
        <v>1.0</v>
      </c>
      <c r="I72" s="18">
        <v>42034.0</v>
      </c>
      <c r="J72" s="9">
        <v>1107800.0</v>
      </c>
      <c r="K72" s="9">
        <v>0.0</v>
      </c>
      <c r="L72" s="9">
        <v>1107800.0</v>
      </c>
      <c r="M72" s="12">
        <v>0.0</v>
      </c>
      <c r="N72" s="19">
        <v>100.0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05.75" customHeight="1">
      <c r="A73" s="1">
        <v>10.0</v>
      </c>
      <c r="B73" s="5" t="s">
        <v>109</v>
      </c>
      <c r="C73" s="14">
        <v>3.12020601E14</v>
      </c>
      <c r="D73" s="15" t="s">
        <v>86</v>
      </c>
      <c r="E73" s="11" t="s">
        <v>87</v>
      </c>
      <c r="F73" s="11">
        <v>975.0</v>
      </c>
      <c r="G73" s="16">
        <v>42332.0</v>
      </c>
      <c r="H73" s="17">
        <v>467.0</v>
      </c>
      <c r="I73" s="18">
        <v>42332.0</v>
      </c>
      <c r="J73" s="9">
        <v>6.4150183E7</v>
      </c>
      <c r="K73" s="9">
        <v>0.0</v>
      </c>
      <c r="L73" s="9">
        <v>6.4150183E7</v>
      </c>
      <c r="M73" s="12">
        <v>0.0</v>
      </c>
      <c r="N73" s="19">
        <v>100.0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1">
        <v>10.0</v>
      </c>
      <c r="B74" s="5" t="s">
        <v>109</v>
      </c>
      <c r="C74" s="14">
        <v>3.11030201E14</v>
      </c>
      <c r="D74" s="15" t="s">
        <v>89</v>
      </c>
      <c r="E74" s="11" t="s">
        <v>44</v>
      </c>
      <c r="F74" s="11">
        <v>1103.0</v>
      </c>
      <c r="G74" s="16">
        <v>42369.0</v>
      </c>
      <c r="H74" s="17" t="s">
        <v>47</v>
      </c>
      <c r="I74" s="18">
        <v>42367.0</v>
      </c>
      <c r="J74" s="9">
        <v>1.93886841E8</v>
      </c>
      <c r="K74" s="9">
        <v>0.0</v>
      </c>
      <c r="L74" s="9">
        <v>1.93886841E8</v>
      </c>
      <c r="M74" s="12">
        <v>0.0</v>
      </c>
      <c r="N74" s="19">
        <v>100.0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1">
        <v>10.0</v>
      </c>
      <c r="B75" s="5" t="s">
        <v>109</v>
      </c>
      <c r="C75" s="14">
        <v>3.11030209E14</v>
      </c>
      <c r="D75" s="15" t="s">
        <v>91</v>
      </c>
      <c r="E75" s="11" t="s">
        <v>44</v>
      </c>
      <c r="F75" s="11">
        <v>1104.0</v>
      </c>
      <c r="G75" s="16">
        <v>42369.0</v>
      </c>
      <c r="H75" s="17" t="s">
        <v>92</v>
      </c>
      <c r="I75" s="18">
        <v>42369.0</v>
      </c>
      <c r="J75" s="9">
        <v>2477737.0</v>
      </c>
      <c r="K75" s="9">
        <v>0.0</v>
      </c>
      <c r="L75" s="9">
        <v>2477737.0</v>
      </c>
      <c r="M75" s="12">
        <v>0.0</v>
      </c>
      <c r="N75" s="19">
        <v>100.0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75.75" customHeight="1">
      <c r="A76" s="1">
        <v>10.0</v>
      </c>
      <c r="B76" s="5" t="s">
        <v>109</v>
      </c>
      <c r="C76" s="14">
        <v>3.12020501E14</v>
      </c>
      <c r="D76" s="15" t="s">
        <v>93</v>
      </c>
      <c r="E76" s="11" t="s">
        <v>94</v>
      </c>
      <c r="F76" s="11">
        <v>604.0</v>
      </c>
      <c r="G76" s="16">
        <v>42216.0</v>
      </c>
      <c r="H76" s="17">
        <v>441.0</v>
      </c>
      <c r="I76" s="18">
        <v>42215.0</v>
      </c>
      <c r="J76" s="9">
        <v>1.1342479E7</v>
      </c>
      <c r="K76" s="9">
        <v>0.0</v>
      </c>
      <c r="L76" s="9">
        <v>1.1342479E7</v>
      </c>
      <c r="M76" s="12">
        <v>0.0</v>
      </c>
      <c r="N76" s="19">
        <v>100.0</v>
      </c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60.75" customHeight="1">
      <c r="A77" s="1">
        <v>10.0</v>
      </c>
      <c r="B77" s="5" t="s">
        <v>109</v>
      </c>
      <c r="C77" s="14">
        <v>3.31140326069522E15</v>
      </c>
      <c r="D77" s="15" t="s">
        <v>99</v>
      </c>
      <c r="E77" s="11" t="s">
        <v>100</v>
      </c>
      <c r="F77" s="11">
        <v>928.0</v>
      </c>
      <c r="G77" s="16">
        <v>42304.0</v>
      </c>
      <c r="H77" s="17">
        <v>454.0</v>
      </c>
      <c r="I77" s="16">
        <v>42304.0</v>
      </c>
      <c r="J77" s="9">
        <v>1.07995623E8</v>
      </c>
      <c r="K77" s="9">
        <v>0.0</v>
      </c>
      <c r="L77" s="11">
        <v>1.07995623E8</v>
      </c>
      <c r="M77" s="12">
        <v>0.0</v>
      </c>
      <c r="N77" s="19">
        <v>100.0</v>
      </c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90.75" customHeight="1">
      <c r="A78" s="1">
        <v>10.0</v>
      </c>
      <c r="B78" s="5" t="s">
        <v>109</v>
      </c>
      <c r="C78" s="14">
        <v>3.31140326069622E15</v>
      </c>
      <c r="D78" s="15" t="s">
        <v>102</v>
      </c>
      <c r="E78" s="11" t="s">
        <v>103</v>
      </c>
      <c r="F78" s="11">
        <v>909.0</v>
      </c>
      <c r="G78" s="16">
        <v>42293.0</v>
      </c>
      <c r="H78" s="17">
        <v>314.0</v>
      </c>
      <c r="I78" s="16">
        <v>42054.0</v>
      </c>
      <c r="J78" s="9">
        <v>800000.0</v>
      </c>
      <c r="K78" s="9">
        <v>0.0</v>
      </c>
      <c r="L78" s="11">
        <v>800000.0</v>
      </c>
      <c r="M78" s="12">
        <v>0.0</v>
      </c>
      <c r="N78" s="19">
        <v>100.0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90.75" customHeight="1">
      <c r="A79" s="1">
        <v>10.0</v>
      </c>
      <c r="B79" s="5" t="s">
        <v>109</v>
      </c>
      <c r="C79" s="14">
        <v>3.31140331069323E15</v>
      </c>
      <c r="D79" s="15" t="s">
        <v>104</v>
      </c>
      <c r="E79" s="11" t="s">
        <v>105</v>
      </c>
      <c r="F79" s="11">
        <v>1112.0</v>
      </c>
      <c r="G79" s="16">
        <v>42369.0</v>
      </c>
      <c r="H79" s="17">
        <v>443.0</v>
      </c>
      <c r="I79" s="16">
        <v>42229.0</v>
      </c>
      <c r="J79" s="9">
        <v>4.9495182E7</v>
      </c>
      <c r="K79" s="9">
        <v>0.0</v>
      </c>
      <c r="L79" s="11">
        <v>4.9495182E7</v>
      </c>
      <c r="M79" s="12">
        <v>0.0</v>
      </c>
      <c r="N79" s="19">
        <v>100.0</v>
      </c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6">
    <mergeCell ref="B49:N49"/>
    <mergeCell ref="D1:G1"/>
    <mergeCell ref="D2:G2"/>
    <mergeCell ref="B8:N8"/>
    <mergeCell ref="B37:N37"/>
    <mergeCell ref="B42:N42"/>
  </mergeCells>
  <dataValidations>
    <dataValidation type="date" allowBlank="1" showInputMessage="1" prompt="Ingrese una fecha (AAAA/MM/DD) -  AAAAMMDD" sqref="G11:G35 I11:I35 G40 I40 G45:G47 I45:I47 G52:G79 I52:I79">
      <formula1>1900/1/1</formula1>
      <formula2>3000/1/1</formula2>
    </dataValidation>
    <dataValidation type="decimal" allowBlank="1" showInputMessage="1" showErrorMessage="1" prompt="Escriba un número en esta casilla" sqref="C11:C35 F11:F35 J11:N35 C40 F40 J40:N40 C45:C47 F45:F47 J45:N47 C52:C79 F52:F79 J52:N79">
      <formula1>-9.2233720368547697E18</formula1>
      <formula2>9.2233720368547697E18</formula2>
    </dataValidation>
    <dataValidation type="custom" allowBlank="1" showInputMessage="1" prompt="Cualquier contenido" sqref="D11:D35 H11:H35 D40:E40 H40 D45:D47 H45:H47 D52:D79 H52:H79">
      <formula1>AND(GTE(LEN(D11),MIN((0),(3500))),LTE(LEN(D11),MAX((0),(3500))))</formula1>
    </dataValidation>
    <dataValidation type="custom" allowBlank="1" showInputMessage="1" prompt="Cualquier contenido Maximo 300 Caracteres" sqref="E11:E35 E45:E47 E52:E79">
      <formula1>AND(GTE(LEN(E11),MIN((0),(300))),LTE(LEN(E11),MAX((0),(300))))</formula1>
    </dataValidation>
  </dataValidations>
  <drawing r:id="rId1"/>
</worksheet>
</file>