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kleon\Downloads\"/>
    </mc:Choice>
  </mc:AlternateContent>
  <bookViews>
    <workbookView xWindow="0" yWindow="0" windowWidth="20490" windowHeight="775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46" i="1" l="1"/>
  <c r="AX44" i="1" l="1"/>
  <c r="AV44" i="1"/>
  <c r="AT44" i="1"/>
  <c r="AR44" i="1"/>
  <c r="AZ44" i="1" s="1"/>
  <c r="AZ38" i="1" l="1"/>
</calcChain>
</file>

<file path=xl/sharedStrings.xml><?xml version="1.0" encoding="utf-8"?>
<sst xmlns="http://schemas.openxmlformats.org/spreadsheetml/2006/main" count="669" uniqueCount="246">
  <si>
    <t>PLAN ESTRATÉGICO INSTITUCIONAL</t>
  </si>
  <si>
    <t>Código:</t>
  </si>
  <si>
    <t>01-FR-04</t>
  </si>
  <si>
    <t>Versión:</t>
  </si>
  <si>
    <t>Página:</t>
  </si>
  <si>
    <t>2 de 3</t>
  </si>
  <si>
    <t>Vigente desde:</t>
  </si>
  <si>
    <t>OBJETIVO ESTRATÉGICO</t>
  </si>
  <si>
    <t>META ESTRATÉGICA</t>
  </si>
  <si>
    <t>NOMBRE DEL INDICADOR</t>
  </si>
  <si>
    <t>FÓRMULA DE CÁLCULO</t>
  </si>
  <si>
    <t>VALOR PROGRAMADO</t>
  </si>
  <si>
    <t>PRODUCTO</t>
  </si>
  <si>
    <t>ACCIONES OPERATIVAS</t>
  </si>
  <si>
    <t>DEPENDENCIA RESPONSABLE</t>
  </si>
  <si>
    <t>CÓDIGO DE INDICADOR</t>
  </si>
  <si>
    <t>CÁLCULO VALOR PROGRAMADO ACUMULADO</t>
  </si>
  <si>
    <t>UNIDAD DE MEDIDA</t>
  </si>
  <si>
    <t>FECHA DE CORTE</t>
  </si>
  <si>
    <t>AÑO 2016</t>
  </si>
  <si>
    <t>AÑO 2017</t>
  </si>
  <si>
    <t>AÑO 2018</t>
  </si>
  <si>
    <t>AÑO 2019</t>
  </si>
  <si>
    <t>AÑO 2020</t>
  </si>
  <si>
    <t>ACUMULADO HASTA FECHA DE CORTE</t>
  </si>
  <si>
    <t>TOTAL CUATRIENAL</t>
  </si>
  <si>
    <t>PRIMER TRIMESTRE</t>
  </si>
  <si>
    <t>SEGUNDO TRIMESTRE</t>
  </si>
  <si>
    <t>TERCER TRIMESTRE</t>
  </si>
  <si>
    <t>CUARTO TRIMESTRE</t>
  </si>
  <si>
    <t>TOTAL AÑO</t>
  </si>
  <si>
    <t>Programado</t>
  </si>
  <si>
    <t>Ejecutado</t>
  </si>
  <si>
    <t>Porcentaje de cumplimiento</t>
  </si>
  <si>
    <t>1. Promover los Derechos de las personas, mediante acciones dirigidas a prevenir su vulneración, y apoyar el fortalecimiento de una Cultura de Paz en el Distrito Capital.</t>
  </si>
  <si>
    <t>1.1.Sensibilizar personas en prevención de la vulneración de Derechos y en el fortalecimiento de una Cultura de Paz.</t>
  </si>
  <si>
    <t>05-RI-01</t>
  </si>
  <si>
    <t>05-RI-24</t>
  </si>
  <si>
    <t>2. Promover el respeto y vigilar el cumplimiento de los Derechos de las Mujeres, desde una perspectiva de Equidad de Género.</t>
  </si>
  <si>
    <t>2.1. Realizar seguimiento a la implementación de la Política Pública de Mujeres y Equidad de Género en el Distrito Capital</t>
  </si>
  <si>
    <t>Informes de seguimientos sobre el cumplimiento la Política Pública de Mujeres y Equidad de Género en el Distrito Capital.</t>
  </si>
  <si>
    <t>Plantear objetivo del seguimiento
Realizar visitas administrativas
Hacer solicitudes de información a entidades vigiladas
Consolidar informe
Socializar informe final a la señora Personera Distrital</t>
  </si>
  <si>
    <t>05-RI-02</t>
  </si>
  <si>
    <t>05-RI-25</t>
  </si>
  <si>
    <t>06-RI-03</t>
  </si>
  <si>
    <t>2.2. Sensibilizar personas en prevención de la violencia contra la mujer</t>
  </si>
  <si>
    <t>05-RI-03</t>
  </si>
  <si>
    <t>15.000 personas sensibilizadas en prevención de la violencia contra la mujer</t>
  </si>
  <si>
    <t>Generar espacios para sensibilizar  15.000 personas en prevención de violencia contra la mujer.</t>
  </si>
  <si>
    <t>05-RI-26</t>
  </si>
  <si>
    <t>3. Adelantar el control a la Función Pública y a los servicios a cargo del Distrito Capital, en temas de impacto e interés para la Ciudad.</t>
  </si>
  <si>
    <t>3.1. Realizar 54 revisiones de impacto a la Administración Distrital de conformidad con el plan de acción diseñado.</t>
  </si>
  <si>
    <t>Informes de revisión a la gestión pública distrital, sobre temas de impacto, con conclusiones y recomendaciones</t>
  </si>
  <si>
    <t>1. Identificar proyectos de impacto en el plan de desarrollo Bogota mejor para todos.                                                                      2. Realizar informe de veeduria a la gestion publica.     
3. Publicar informe de veeduria a la opinión pública</t>
  </si>
  <si>
    <t>06-RI-01</t>
  </si>
  <si>
    <t>4.1. Generar espacios académicos y escenarios de difusión que promuevan el liderazgo de la Entidad en temas de derecho disciplinario a nivel distrital.</t>
  </si>
  <si>
    <t xml:space="preserve">Servidores públicos distritales que conocen, respetan y cumplen sus derechos y deberes. </t>
  </si>
  <si>
    <t>07-RI-05</t>
  </si>
  <si>
    <t>5. Fortalecer la gestión de las personerías locales para prestar un servicio efectivo, de acuerdo con las necesidades y peticiones de las personas.</t>
  </si>
  <si>
    <t>05-RI-18</t>
  </si>
  <si>
    <t xml:space="preserve">5.2. Realizar seguimiento a la ejecución del 35% de los proyectos o iniciativas, originadas en los encuentros y/o cabildos ciudadanos, incluidos en los planes de desarrollo local. </t>
  </si>
  <si>
    <t>Informes de seguimiento, con conclusiones y recomendaciones</t>
  </si>
  <si>
    <t>1. Levantar un inventario de los proyectos presentados y aprobados por los fondos de desarrollo local. 
2. Verificar su inclusión en el plan de desarrollo local.
3. Seguimiento a la ejecución del mismo.</t>
  </si>
  <si>
    <t>05-RI-19</t>
  </si>
  <si>
    <t>5.3. Ampliar la cobertura en la prestación de los servicios de asistencia y orientación en acciones de tutela en las Personerías Locales.</t>
  </si>
  <si>
    <t>Desconcentración de la prestación de los servicios tutela.
Respuesta oportuna a las personas en la localidad generando ahorro a la comunidad en tiempo, distancia y recursos.</t>
  </si>
  <si>
    <t>1. Determinar por su demanda  y/o ubicación las locales en que se implementarian los servicios. 
2. Solicitar las adecuaciones físicas y tecnológicas que se requieran.
3. Capacitar a los funcionarios que prestarían los nuevos servicios.</t>
  </si>
  <si>
    <t>05-RI-20</t>
  </si>
  <si>
    <t>5.4. Verificar el cumplimiento de los términos de ley en el  10% de las querellas a cargo de las alcaldías Locales e inspecciones de policía.</t>
  </si>
  <si>
    <t>Impulso procesal en el trámite de las querellas a nivel local.
Garantía del debido proceso.</t>
  </si>
  <si>
    <t>1. Levantar un inventario de las querellas  en obras y establecimientos de comercio.
2. Revisar que los tiempos de las actuaciones correspondan a lo establecido en la ley. 
3. Realizar los impulsos procesales cuando lo anterior no se esté cumpliendo. 
4. Realizar seguimiento a los impulsos procesales.
5. Dar traslado de los presuntos hallazgos disciplinarios cuando así lo amerite.</t>
  </si>
  <si>
    <t>05-RI-21</t>
  </si>
  <si>
    <t>5.5. Realizar seguimiento a la inclusión y/o implementación de la política de Derechos Humanos en las 20 localidades.</t>
  </si>
  <si>
    <t xml:space="preserve">1.Identificar las políticas públicas en Derechos Humanos a nivel distrital.
2. Validar su implementación a nivel local y/o su inclusión en el plan de desarrollo local. 
3. Realizar seguimiento a la ejecución de las políticas. 
4. Generar las Alertas cuando a ello hubiere lugar. 
</t>
  </si>
  <si>
    <t>05-RI-22</t>
  </si>
  <si>
    <t>5.6. Realizar una (1) jornada de impulso procesal durante el semestre ante las alcaldías locales e inspecciones de policía a nivel local.</t>
  </si>
  <si>
    <t>Impulso procesal</t>
  </si>
  <si>
    <t>05-RI-23</t>
  </si>
  <si>
    <t>6. Promover la cooperación nacional e internacional con el fin de fortalecer y consolidar el liderazgo de la Personería de Bogotá D.C., en el ejercicio de las funciones públicas a su cargo.</t>
  </si>
  <si>
    <t>6.1. Implementar acciones que promuevan la cooperación nacional e internacional, en el marco de las competencias de la Personería de Bogotá, D.C.</t>
  </si>
  <si>
    <t xml:space="preserve">Tres (3) alianzas o acuerdos de cooperación con organismos internacionales para el fortalecimiento de la Personería de Bogotá, D.C.
Dos (2) espacios para intercambio de experiencias en derechos, género y cultura para la paz, con entidades nacionales y organismos internacionales
Directorio de contactos efectivos de los organismos nacionales e internacionales.
</t>
  </si>
  <si>
    <t xml:space="preserve">
Gestionar Tres  (3) alianzas o acuerdos de cooperación con organismos internacionales para el fortalecimiento de la Personería de Bogotá D.C.
Establecer dos (2) espacios para intercambio de experiencias en derechos humanos y enfoque de género con entidades nacionales y organismos internacionales.
Establecer un directorio de contactos efectivos con los organismos nacionales e internacionales.
</t>
  </si>
  <si>
    <t>05-RI-04</t>
  </si>
  <si>
    <t>7. Diseñar, implementar y consolidar las tecnologías de la información y las comunicaciones (TIC) para una gestión institucional eficiente y eficaz.</t>
  </si>
  <si>
    <t>7.1. Implementar la arquitectura empresarial AE, que permita integrar y alinear los procesos, objetivos y metas del Plan Estratégico Institucional (PEI).</t>
  </si>
  <si>
    <t>03-RI-01</t>
  </si>
  <si>
    <t>7.2.Implementar las mejores prácticas para la provisión de servicios de tecnologías de la información de la Personería de Bogotá, D.C., para el 2020.</t>
  </si>
  <si>
    <t>Portafolio de servicios de TI</t>
  </si>
  <si>
    <t>03-RI-02</t>
  </si>
  <si>
    <t>7.3. Implementar el Sistema de Gestión de Seguridad y Privacidad de la Información SGSI en la Personería de Bogotá D.C., para el 2020.</t>
  </si>
  <si>
    <t>03-RI-03</t>
  </si>
  <si>
    <t>7.4. Planear, diseñar la arquitectura, el ciclo de vida y la gestión de los sistemas de información en la Personería de Bogotá D.C., para el 2020.</t>
  </si>
  <si>
    <t xml:space="preserve">1. Realizar un diagnostico del sistema de información.
2. Diseño y desarrollo de nuevas aplicaciones o sistemas de información de acuerdo a las necesidades de la Personería de Bogotá.
3. Diseñar los planes de uso y apropiación, en los nuevos desarrollos y aplicaciones. </t>
  </si>
  <si>
    <t>03-RI-04</t>
  </si>
  <si>
    <t>7.5. Fortalecer los canales tecnológicos de comunicación de la Personería de Bogotá D.C., para el 2020.</t>
  </si>
  <si>
    <t>Implementación de IPV6
Modelo de hibrido (nube-datacenter)
Sistema de backups
Centro de datos alterno
Implementación de firewall</t>
  </si>
  <si>
    <t>03-RI-05</t>
  </si>
  <si>
    <t>8. Modernizar la Organización y la gestión institucional para garantizar condiciones óptimas en el ejercicio de las funciones públicas.</t>
  </si>
  <si>
    <t>Readecuar la infraestructura física de las sedes de la Personería de Bogotá, D. C.</t>
  </si>
  <si>
    <t>Sedes con infraestructura física readecuada</t>
  </si>
  <si>
    <t xml:space="preserve">1, Identificar las sedes con necesidad de adecuación de infraestructura física
2, Verificar la disponibilidad de recursos
3, Adelantar las obras de readecuación de la infraestructura física de las sedes de la entidad de acuerdo con la programación                                                   </t>
  </si>
  <si>
    <t>09-RI-06</t>
  </si>
  <si>
    <t>Dotar las sedes de la Personería de Bogotá, D. C., con mobiliario y equipo de oficina</t>
  </si>
  <si>
    <t>Sedes dotadas con mobliario y equipo de oficina</t>
  </si>
  <si>
    <t>09-RI-07</t>
  </si>
  <si>
    <t>Renovar el parque automotor de la Personería de Bogotá, D. C.</t>
  </si>
  <si>
    <t>Parque automotor renovado</t>
  </si>
  <si>
    <t xml:space="preserve">1, Identificar la necesidad de vehículos 
2, Adelantar el proceso de contratación idóneo para la adquisición y/o reposición de vehículos para la entidad.
3, Adquirir y/o reponer los vehículos </t>
  </si>
  <si>
    <t>09-RI-08</t>
  </si>
  <si>
    <t>9. Promover una Cultura de la Calidad, Buen Servicio y Mejora Continua de los procesos institucionales, en el marco de los estándares internacionales y la normatividad vigente.</t>
  </si>
  <si>
    <t>9.1. Realizar actividades para la promoción de una Cultura de la Calidad y el Buen Servicio en la entidad</t>
  </si>
  <si>
    <t>01-RI-04</t>
  </si>
  <si>
    <t>01-RI-05</t>
  </si>
  <si>
    <t>10. Diseñar e implementar una gestión del Talento Humano destinada a elevar el nivel de formación, competencias, sentido de pertenencia y crecimiento personal de los(las) servidores(as) públicos(as) de la Entidad.</t>
  </si>
  <si>
    <t>10.1. Diseñar e implementar una (1) estrategia de gestión del talento humano orientada al desarrollo y cualificación de los servidores de la entidad y la consecución de los objetivos institucionales.</t>
  </si>
  <si>
    <t>08-RI-01</t>
  </si>
  <si>
    <t>10.2. Diseñar e Implementar una estrategia para generar una cultura organizacional, que transmita un sentimiento de identidad y pertenencia a todos los servidores de la Personería de Bogotá, D.C., y facilite su compromiso con los fines estratégicos de la Entidad y los fines del Estado.</t>
  </si>
  <si>
    <t>1. Elaborar el diagnóstico sobre la actual cultura organizacional de la Personería de Bogotá, D.C. 20%
2. Identificar los aspectos de la cultura organizacional a intervenir de manera prioritaria e identificar los aspectos de la cultura organizacional que se pretende consolidar. 20%
3. Elaborar un plan de acción con las estrategias para intervenir la cultura organizacional, que involucre a todos los servidores de la Entidad y esté conforme a las orientaciones del DAFP. 20%
4. Implementar el Plan de acción. 40%</t>
  </si>
  <si>
    <t>08-RI-02</t>
  </si>
  <si>
    <t>10.4. Diseñar e implementar una estrategia de promoción del desarrollo humano de los servidores de la Entidad, que propenda por el equilibrio entre la consolidación de los objetivos institucionales y los objetivos personales, generando así valores compartidos que hagan unánime el significado de la visión institucional y faciliten su compromiso.</t>
  </si>
  <si>
    <t>1. Realizar un diagnóstico de necesidades y expectativas personales / laborales de los servidores de la Entidad. 50%
2. Diseñar la estrategia que responda en lo posible a los resultados del diagnóstico. 50%</t>
  </si>
  <si>
    <t>08-RI-04</t>
  </si>
  <si>
    <t>11. Implementar una estrategia de lucha contra la corrupción mediante la sensibilización de los(as) funcionarios(as), la participación ciudadana, el acceso a la información pública y la rendición de cuentas.</t>
  </si>
  <si>
    <t>11.1 Formular  y ejecutar una Estrategia de Rendición de Cuentas, con la participación activa de la comunidad.</t>
  </si>
  <si>
    <t xml:space="preserve">Informe oficial para la rendición de cuentas. 
Audiencia anual de rendición de cuentas
</t>
  </si>
  <si>
    <t>01-RI-06</t>
  </si>
  <si>
    <t>11.2 Formular  y publicar el Plan Anticorrupción y de Atención al Ciudadano, con la participación activa de la comunidad</t>
  </si>
  <si>
    <t xml:space="preserve">Plan Anticorrupción y de Atención al Ciudadano </t>
  </si>
  <si>
    <t>01-RI-07</t>
  </si>
  <si>
    <t>11.3 Garantizar la transparencia y acceso a la información pública y canales de denuncia contra la corrupción</t>
  </si>
  <si>
    <t xml:space="preserve">11.4 Realizar jornadas de  sensibilización dirigidas a los(as) funcionarios(as) de la Entidad, en temas relacionados con transparencia y lucha contra la corrupción. </t>
  </si>
  <si>
    <t>Jornadas de sensibilización</t>
  </si>
  <si>
    <t xml:space="preserve">Programar y desarrollar  jornadas de  sensibilización dirigidas a los(as) funcionarios(as) de la Entidad, en temas relacionados con transparencia,  ética, valores y lucha contra la corrupción. </t>
  </si>
  <si>
    <t>08-RI-15</t>
  </si>
  <si>
    <t>PROMEDIO</t>
  </si>
  <si>
    <t>Número de personas sensibilizadas</t>
  </si>
  <si>
    <t>PERSONERÍA DELEGADA PARA LA COORDINACIÓN DEL MINISTERIO PÚBLICO Y DERECHOS HUMANOS</t>
  </si>
  <si>
    <t>Sumatoria</t>
  </si>
  <si>
    <t/>
  </si>
  <si>
    <t>Número de personas sensibilizadas (Locales)</t>
  </si>
  <si>
    <t>Numero de personas sensibilizadas</t>
  </si>
  <si>
    <t>PERSONERÍA DELEGADA PARA LA COORDINACIÓN DE PERSONERÍAS LOCALES</t>
  </si>
  <si>
    <t>Informes de seguimiento a la implementación de la Política Pública de Mujeres y Equidad de Género</t>
  </si>
  <si>
    <t>Número de informes elaborados</t>
  </si>
  <si>
    <t>Informes de seguimiento a la implementación de la Política Pública de Mujeres y Equidad de Género (Locales)</t>
  </si>
  <si>
    <t>Informes de seguimiento a la implementación de la Política Pública de Mujeres y Equidad de Género (Veedurías)</t>
  </si>
  <si>
    <t>PERSONERÍA DELEGADA PARA LA COORDINACIÓN DE VEEDURÍAS</t>
  </si>
  <si>
    <t>Personas sensibilizadas en prevención de la violencia contra la mujer </t>
  </si>
  <si>
    <t>Personas sensibilizadas en prevención de la violencia contra la mujer (Locales)</t>
  </si>
  <si>
    <t>Informes de seguimiento a las revisiones de impacto a la gestión pública Distrital</t>
  </si>
  <si>
    <t>Numero de informes elaborados</t>
  </si>
  <si>
    <t>Número de Informes</t>
  </si>
  <si>
    <t>Mecanismos de difusión en Derecho Disciplinario Generados</t>
  </si>
  <si>
    <t xml:space="preserve">No. de espacios y escenarios de difusión adelantados </t>
  </si>
  <si>
    <t>Personería Delegada para la Coordinación de Asuntos Disciplinarios</t>
  </si>
  <si>
    <t>Número de 18</t>
  </si>
  <si>
    <t>No. de actuaciones  en la restitución de los derechos de las personas</t>
  </si>
  <si>
    <t>Número de espacios pubicos recuperados</t>
  </si>
  <si>
    <t>Informes de seguimiento semestral a la ejecución de proyectos y/o iniciativas ciudadanas priorizadas del Plan de Desarrollo Local</t>
  </si>
  <si>
    <t>No. de informes de seguimiento presentados</t>
  </si>
  <si>
    <t>Número de informes de seguimiento</t>
  </si>
  <si>
    <t>Personerías locales con prestación del servicio de Tutelas</t>
  </si>
  <si>
    <t>No. de personerías locales con prestación del servicio de Tutelas</t>
  </si>
  <si>
    <t>Número de personerías con servicio de tutela</t>
  </si>
  <si>
    <t>Impulso procesal en el trámite de las querellas</t>
  </si>
  <si>
    <t>No. de querellas a las cuales se les realiza verificación del cumplimiento de los términos de ley</t>
  </si>
  <si>
    <t>Número de impulsos procesales</t>
  </si>
  <si>
    <t>Informes de seguimiento semestral a la inclusión y/o implementación de la política de Derechos Humanos en las 20 localidades</t>
  </si>
  <si>
    <t>Jornadas de Impulso procesal ante alcaldías locales e inspecciones de polícia</t>
  </si>
  <si>
    <t>No. de jornadas de impulso procesal realizadas</t>
  </si>
  <si>
    <t>Número de jornadas realizadas</t>
  </si>
  <si>
    <t>Actividades implementadas de la estrategia de cooperación nacional e internacional</t>
  </si>
  <si>
    <t>Número de actividades ejecutadas</t>
  </si>
  <si>
    <t>Porcentaje de avance de la implementación de la AE</t>
  </si>
  <si>
    <t>Porcentaje de actividades de la implementación de la AE</t>
  </si>
  <si>
    <t>Dirección de Tecnologías de la Información y Comunicación DTIC</t>
  </si>
  <si>
    <t>Porcentaje</t>
  </si>
  <si>
    <t xml:space="preserve">Porcentaje de avance del Portafolio de servicios de TI. </t>
  </si>
  <si>
    <t xml:space="preserve">Porcentaje de actividades del Portafolio de servicios de TI. </t>
  </si>
  <si>
    <t>Porcentaje de avance de implementación del plan de seguridad y privacidad de la información SGSI</t>
  </si>
  <si>
    <t>Porcentaje de actividades de la implementación del plan de seguridad y privacidad de la información SGSI</t>
  </si>
  <si>
    <t>Porcentaje de avance de optimización del sistema de información</t>
  </si>
  <si>
    <t>Porcentaje de actividades de optimización del sistema de información</t>
  </si>
  <si>
    <t>Porcentaje de actividades del fortalecimiento de los canales tecnológicos de comunicación</t>
  </si>
  <si>
    <t>Avance en la readecuación de la infraestructura física de las sedes de la Entidad</t>
  </si>
  <si>
    <t xml:space="preserve">% de avance de las actividades programadas </t>
  </si>
  <si>
    <t>DIRECCIÓN ADMINISTRATIVA Y FINANCIERA</t>
  </si>
  <si>
    <t>Avance en la dotación de las sedes de la entidad</t>
  </si>
  <si>
    <t>Avance en la renovación del parque automotor</t>
  </si>
  <si>
    <t>Última</t>
  </si>
  <si>
    <t>Dirección de Planeación</t>
  </si>
  <si>
    <t>Avance en el cumplimiento de requisitos de la ISO 9001:2015</t>
  </si>
  <si>
    <t>Porcentaje de avance en el cumplimiento de requisitos de la ISO 9001:2015</t>
  </si>
  <si>
    <t>Avance en la implementación del Plan Estratégico de Talento Humano</t>
  </si>
  <si>
    <t>Porcentaje de avance en las actividades</t>
  </si>
  <si>
    <t>Dependencia Líder: Dirección de Talento Humano
Dependencia Operativa: Dirección de Talento Humano</t>
  </si>
  <si>
    <t>Avance en la implementación de la estrategia de cultura organizacional</t>
  </si>
  <si>
    <t>Dependencia Líder: Dirección de Talento Humano
Dependencia Operativa: Dirección de Talento Humano/Subdirección de Desarrollo del Talento Humano</t>
  </si>
  <si>
    <t>Avance en la implementación de la estrategia de promoción del desarrollo humano de los servidores de la Entidad</t>
  </si>
  <si>
    <t>Dependencia Líder: Dirección de Talento Humano
Dependencia Operativa:Subdirección de Desarrollo del Talento Humano</t>
  </si>
  <si>
    <t>Avance en la formulación de una estrategia de rendición de cuentas</t>
  </si>
  <si>
    <t>Avance en la formulación del Plan Anticorrupción y de Atención al Ciudadano</t>
  </si>
  <si>
    <t>Número de jornadas de sensibilización realizadas</t>
  </si>
  <si>
    <t xml:space="preserve">No. de actividades realizadas </t>
  </si>
  <si>
    <t>Dependencia Líder: Dirección de Talento Humano 
Dependencia Operativa:Subdirección de Desarrollo del Talento Humano</t>
  </si>
  <si>
    <t>Número de Actividades realizadas</t>
  </si>
  <si>
    <t>85.650 personas sensibilizadas en prevención de la vulneración de derechos
147.850 personas sensibilizadas en el fortalecimiento de una Cultura para la Paz (Población víctima del conflicto armado y personas en general).</t>
  </si>
  <si>
    <t>Generar espacios para sensibilizar  85.650 personas en prevención de vulneración de derechos.
Generar espacios para sensibilizar  147.850 personas del Distrito Capital, en el fortalecimiento de una Cultura para la Paz (Población víctima del conflicto armado y ciudadanía en general).</t>
  </si>
  <si>
    <t>30.000 personas sensibilizadas en prevención de la vulneración de derechos y en el fortalecimiento de una Cultura para la Paz.</t>
  </si>
  <si>
    <t>Generar espacios para sensibilizar 30.000 personas sensibilizadas en prevención de la vulneración de derechos y en el fortalecimiento de una Cultura para la Paz.</t>
  </si>
  <si>
    <t>127.980 personas sensibilizadas en prevención de la violencia contra la mujer</t>
  </si>
  <si>
    <t>Generar espacios para sensibilizar  127.980 personas en prevención de violencia contra la mujer.</t>
  </si>
  <si>
    <t>1. Desarrollar encuentros a nivel distrital  de Proceso Disciplinario en el Distrito (2  en 2017  y 2018)
2. Realizar jornadas de sensibilización en temas del proceso disciplinario (4 una por año).
3. Implementar la Gaceta Distrital (2019).
4. Publicar audiencias en la web (2018). 
5. Identificar procesos disciplinarios que se adelanten en las OCID que cumplan con criterios para ser asumidos por competencia preferente (2017, 2018).
6. Publicar Código Disciplinario comentado con doctrina (2018).
7. Definir los temas de interés disciplinario para recopilar y elaborar publicación (2018).
8. Publicar lista de preguntas y respuestas sobre el Código Disciplinario (2019).
9. Implementar las teleconferencias (2019).
10. Implementar la Relatoría (2019-2020).
11. Visibilizar el proceso disciplinario de la Entidad en la televisión nacional (2018).</t>
  </si>
  <si>
    <t>5.1. Lograr 12000 actuaciones  para la restitución de los derechos de las personas en las intervenciones adelantadas como Ministerio Público.</t>
  </si>
  <si>
    <t>12000 actuaciones en la restitución de los derechos</t>
  </si>
  <si>
    <t>1. Recibir  las quejas relacionadas con la protección y conservación del espacio y bienes públicos y/o actuar de oficio.
2. Realizar las intervenciones necesarias para garantizar la efectividad de las acciones.
3. Seguimiento.</t>
  </si>
  <si>
    <t>1. Cronograma de Jornadas de impulso procesal. 
2. Revisión de expedientes.
3. Realizar el impulso procesal correspondiente. 
4. Hacer seguimiento al impulso procesal.
5. Dar traslado de los presuntos hallazgos disciplinarios cuando a ello hubiere lugar.</t>
  </si>
  <si>
    <t xml:space="preserve">Fase I de Arquitectura empresarial conformada por :
Diseño Arquitectura Misional. 
Diseño Arquitectura de Información. 
Diseño Arquitectura de Datos
Diseño Arquitectura de Aplicaciones
Diseño Arquitectura de Infraestructura
</t>
  </si>
  <si>
    <t>1. Diseño de la Arquitectura Misional.
2. Diseño de la Arquitectura de Datos. 
3. Diseño de la Arquitectura de Aplicaciones. 
4. Diseño de la Arquitectura de Infraestructura.</t>
  </si>
  <si>
    <t xml:space="preserve">1. Definición y organización del Portafolio
2. Despliegue del Portafolio de Servicios. 
3. Evaluación del Uso y Apropiación de los Servicios.
4. Definición de Niveles de Servicio.
5. Evaluación Cumplimiento de Niveles de Servicio.
</t>
  </si>
  <si>
    <t>Sistema de Gestión de Seguridad y Privacidad de la Información SGSI implementado.</t>
  </si>
  <si>
    <t>1. Diagnosticar y definir el plan de seguridad y privacidad de la información.
2. Implementar el plan de seguridad y privacidad de la información.</t>
  </si>
  <si>
    <t xml:space="preserve">Diagnostico del sistema de información.
Diseño y desarrollo de nuevas aplicaciones o sistemas de información de acuerdo a las necesidades de la Personería de Bogotá.
Capacitación a los funcionarios de la Personería de Bogotá, en los nuevos desarrollos. </t>
  </si>
  <si>
    <t>1. Optimizar Datacenter y madurar adopción modelo Nube
2. Renovación tecnológica y backup unificado
3. Modernización de la topología de red y comunicaciones. 
4. Optimización del centro de datos alterno
5. Fortalecimiento de Seguridad Perimetral e Interna</t>
  </si>
  <si>
    <t>1, Identificar la necesidad de dotación de muebles y enseres 
2, Adelantar el proceso de contratación idóneo para adquirir muebles y enseres
3, Adquirir la dotación de muebles y enseres, equipos de comunicación, audio, equipos de cómputo para el desarrollo operacional</t>
  </si>
  <si>
    <t xml:space="preserve">9.2. Cumplir los requisitos y estándares en gestión de calidad de acuerdo con la ISO 9001:2015 y </t>
  </si>
  <si>
    <r>
      <t>1. Diseñar el Plan Estratégico de Talento Humano de la Personería de Bogotá D.C. 30%
2. Implementar el Plan Estratégico de Talento Humano de la Personería de Bogotá D.C. 40%
3. Hacer seguimiento y evaluación al Plan Estratégico del Talento Humano</t>
    </r>
    <r>
      <rPr>
        <sz val="12"/>
        <color theme="1"/>
        <rFont val="Arial"/>
        <family val="2"/>
      </rPr>
      <t>.  30%</t>
    </r>
  </si>
  <si>
    <t xml:space="preserve">1) Formular, socializar  y presentar al  Comité Directivo la estrategia anual de rendición de cuentas. 
2) Organizar y consolidar la información que permita mostrar la gestión institucional. 
3)   Preparar una publicación oficial de rendición de cuentas para ser socializada a la comunidad.
4) Convocatoria y organización logística de la Audiencia de Rendición de Cuentas. 
5)   Realizar la Audiencia anual de rendición de cuentas. 
</t>
  </si>
  <si>
    <t>En cada vigencia:
1) Realizar  talleres participativos con los funcionarios (as) de  todos los procesos de la Entidad  en los seis componentes del Plan Anticorrupción y de Atención al Ciudadano. 
2) convocar por los medios dispuestos en la Entidad a la comunidad para que participen de manera activa en la construcción del plan y en los canales de denuncias. 
3) Consolidar y Publicar el Plan Anticorrupción y de Atención al Ciudadano (antes del 31 de enero de cada vigencia el Plan)</t>
  </si>
  <si>
    <t>Sitio web con vínculos actualizados y en funcionamiento.</t>
  </si>
  <si>
    <t xml:space="preserve">1)Mantener actualizada la información relacionada con la transparencia y acceso a la información pública.
2)Activar el link en la página web de la entidad de cero tolerancia contra la corrupción donde los usuarios puedan  hacer  sus denuncias.  
</t>
  </si>
  <si>
    <t>03-RI-14</t>
  </si>
  <si>
    <t>Actuaciones del Ministerio Público en restitución de Espacio Público</t>
  </si>
  <si>
    <t xml:space="preserve">Cumplimiento de las actividades definidas para garantizar la transparencia y acceso a la información pública y canales de denuncia contra la corrupción </t>
  </si>
  <si>
    <t>% de actividades del fortalecimiento de los canales tecnológicos de los canales de comunicación</t>
  </si>
  <si>
    <t xml:space="preserve">4.Sensibilizar y promover el conocimiento, el respeto, la preservación de los derechos, el cumplimiento de los deberes y el correcto actuar de los (las) servidores(as) públicos(as) a través de acciones preventivas y disuasivas, así como del ejercicio de un control disciplinario eficiente y eficaz. </t>
  </si>
  <si>
    <t>Plan Estratégico de Talento Humano implementado en la Personería de Bogotá, D.C.</t>
  </si>
  <si>
    <t>Informe de diagnóstico de la Cultura organizacional de la Personería de Bogotá.
Plan de acción implementado para un Talento humano de la Personería de Bogotá D.C. con identidad institucional y sentido de pertenencia.</t>
  </si>
  <si>
    <t>Informe de diágnostico.
Estrategia implementada en el marco del Plan Institucional de Bienestar.</t>
  </si>
  <si>
    <t>1. Realizar un diagnóstico del sistema frente a los requisitos de la NTC ISO 9001:2015.
2. Elaborar un plan de trabajo encaminado a la sensibilización y toma de conciencia.
3. Implementar el plan de trabajo.</t>
  </si>
  <si>
    <t>1. Proyectar actos administrativos.
2. Elaborar autodiagnósticos y actualizar diagnóstico frente a los requisitos de la NTC ISO 9001:2015.
3. Definir acciones para la integración (Plan de acción)
4. Realizar análisis del Contexto y del Sistema de Gestión de la Calidad.
5. Conformar la matriz de riesgos y plan de tratamiento.
6. Definir los mecanismos de comunicación, medición de satisfacción al cliente y partes interesadas.
7. Articular los métodos de trazabilidad, seguimiento, medición, análisis y evaluación de la gestión institucional.
8. Gestionar las acciones para llevar a cabo la auditoría interna.
9. Plantear acciones de mejora a que haya lugar y monitorear.
10. Realizar Revisión por la Dirección.
11. Gestionar las acciones para llevar a cabo Auditoría externa.</t>
  </si>
  <si>
    <t xml:space="preserve">
Sistema de Gestión de la Calidad implementado y certificado
</t>
  </si>
  <si>
    <t xml:space="preserve">Avance en la implementación acciones para el fortalecimiento de una Cultura de la Calidad </t>
  </si>
  <si>
    <t>Porcentaje de avance ejecutadoen la implementación acciones para el fortalecimiento de una Cultura de la Calidad</t>
  </si>
  <si>
    <t>Fortalecimiento institucional orientado a una  Cultura de Calidad</t>
  </si>
  <si>
    <t>Porcentaje de las actividades definidas para garantizar la transparencia y acceso a la información pública y canales de denuncia contra la corrupción desarrolladas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</si>
</sst>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
  </numFmts>
  <fonts count="8" x14ac:knownFonts="1">
    <font>
      <sz val="11"/>
      <color theme="1"/>
      <name val="Calibri"/>
      <family val="2"/>
      <scheme val="minor"/>
    </font>
    <font>
      <sz val="11"/>
      <color theme="1"/>
      <name val="Calibri"/>
      <family val="2"/>
      <scheme val="minor"/>
    </font>
    <font>
      <sz val="12"/>
      <color theme="1"/>
      <name val="Arial"/>
      <family val="2"/>
    </font>
    <font>
      <b/>
      <sz val="18"/>
      <color theme="1"/>
      <name val="Arial"/>
      <family val="2"/>
    </font>
    <font>
      <b/>
      <sz val="12"/>
      <color theme="1"/>
      <name val="Arial"/>
      <family val="2"/>
    </font>
    <font>
      <sz val="10"/>
      <name val="Arial"/>
      <family val="2"/>
    </font>
    <font>
      <sz val="12"/>
      <name val="Arial"/>
      <family val="2"/>
    </font>
    <font>
      <b/>
      <sz val="12"/>
      <color indexed="9"/>
      <name val="Arial"/>
      <family val="2"/>
    </font>
  </fonts>
  <fills count="6">
    <fill>
      <patternFill patternType="none"/>
    </fill>
    <fill>
      <patternFill patternType="gray125"/>
    </fill>
    <fill>
      <patternFill patternType="solid">
        <fgColor indexed="65"/>
        <bgColor indexed="64"/>
      </patternFill>
    </fill>
    <fill>
      <patternFill patternType="solid">
        <fgColor rgb="FF00519B"/>
        <bgColor indexed="64"/>
      </patternFill>
    </fill>
    <fill>
      <patternFill patternType="solid">
        <fgColor rgb="FFE5F2FF"/>
        <bgColor indexed="64"/>
      </patternFill>
    </fill>
    <fill>
      <patternFill patternType="solid">
        <fgColor rgb="FFFF66CC"/>
        <bgColor indexed="64"/>
      </patternFill>
    </fill>
  </fills>
  <borders count="18">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52">
    <xf numFmtId="0" fontId="0" fillId="0" borderId="0" xfId="0"/>
    <xf numFmtId="0" fontId="2" fillId="2" borderId="0" xfId="0" applyFont="1" applyFill="1" applyProtection="1"/>
    <xf numFmtId="0" fontId="4" fillId="2" borderId="4" xfId="0" applyFont="1" applyFill="1" applyBorder="1" applyProtection="1"/>
    <xf numFmtId="0" fontId="2" fillId="2" borderId="5" xfId="0" applyFont="1" applyFill="1" applyBorder="1" applyAlignment="1" applyProtection="1">
      <alignment horizontal="center"/>
      <protection locked="0"/>
    </xf>
    <xf numFmtId="0" fontId="4" fillId="2" borderId="8" xfId="0" applyFont="1" applyFill="1" applyBorder="1" applyProtection="1"/>
    <xf numFmtId="0" fontId="4" fillId="2" borderId="9" xfId="0" applyFont="1" applyFill="1" applyBorder="1" applyProtection="1"/>
    <xf numFmtId="0" fontId="2" fillId="2" borderId="10" xfId="0" applyFont="1" applyFill="1" applyBorder="1" applyAlignment="1" applyProtection="1">
      <alignment horizontal="left"/>
      <protection locked="0"/>
    </xf>
    <xf numFmtId="0" fontId="2" fillId="2" borderId="11" xfId="0" applyFont="1" applyFill="1" applyBorder="1" applyProtection="1"/>
    <xf numFmtId="0" fontId="4" fillId="2" borderId="0" xfId="0" applyFont="1" applyFill="1" applyBorder="1" applyProtection="1"/>
    <xf numFmtId="0" fontId="2" fillId="2" borderId="9" xfId="0" applyFont="1" applyFill="1" applyBorder="1" applyProtection="1"/>
    <xf numFmtId="0" fontId="4" fillId="0" borderId="17" xfId="0" applyFont="1" applyBorder="1" applyAlignment="1" applyProtection="1">
      <alignment horizontal="center"/>
    </xf>
    <xf numFmtId="0" fontId="2" fillId="0" borderId="17" xfId="0" applyFont="1" applyBorder="1" applyAlignment="1" applyProtection="1">
      <alignment horizontal="center" vertical="center" wrapText="1"/>
    </xf>
    <xf numFmtId="165" fontId="2" fillId="0" borderId="17" xfId="0" applyNumberFormat="1" applyFont="1" applyBorder="1" applyAlignment="1" applyProtection="1">
      <alignment horizontal="center" vertical="center" wrapText="1"/>
    </xf>
    <xf numFmtId="0" fontId="2" fillId="0" borderId="17" xfId="0"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14" fontId="2" fillId="0" borderId="17" xfId="0" applyNumberFormat="1" applyFont="1" applyBorder="1" applyAlignment="1">
      <alignment horizontal="center" vertical="center" wrapText="1"/>
    </xf>
    <xf numFmtId="165" fontId="2" fillId="4" borderId="17" xfId="0" applyNumberFormat="1" applyFont="1" applyFill="1" applyBorder="1" applyAlignment="1" applyProtection="1">
      <alignment horizontal="center" vertical="center" wrapText="1"/>
    </xf>
    <xf numFmtId="165" fontId="2" fillId="2" borderId="0" xfId="0" applyNumberFormat="1" applyFont="1" applyFill="1" applyProtection="1"/>
    <xf numFmtId="0" fontId="6" fillId="0" borderId="17" xfId="2" applyFont="1" applyBorder="1" applyAlignment="1" applyProtection="1">
      <alignment horizontal="left" vertical="center" wrapText="1"/>
    </xf>
    <xf numFmtId="0" fontId="2" fillId="0" borderId="17" xfId="0" applyFont="1" applyFill="1" applyBorder="1" applyAlignment="1" applyProtection="1">
      <alignment vertical="center" wrapText="1"/>
      <protection locked="0"/>
    </xf>
    <xf numFmtId="0" fontId="2" fillId="0" borderId="17" xfId="0" applyFont="1" applyFill="1" applyBorder="1" applyAlignment="1" applyProtection="1">
      <alignment horizontal="center" vertical="center" wrapText="1"/>
    </xf>
    <xf numFmtId="165" fontId="2" fillId="0" borderId="17" xfId="0" applyNumberFormat="1" applyFont="1" applyFill="1" applyBorder="1" applyAlignment="1" applyProtection="1">
      <alignment horizontal="center" vertical="center" wrapText="1"/>
    </xf>
    <xf numFmtId="165" fontId="2" fillId="5" borderId="17" xfId="0" applyNumberFormat="1" applyFont="1" applyFill="1" applyBorder="1" applyAlignment="1" applyProtection="1">
      <alignment horizontal="center" vertical="center" wrapText="1"/>
    </xf>
    <xf numFmtId="0" fontId="6" fillId="0" borderId="17" xfId="0" applyFont="1" applyFill="1" applyBorder="1" applyAlignment="1" applyProtection="1">
      <alignment horizontal="left" vertical="center" wrapText="1"/>
    </xf>
    <xf numFmtId="0" fontId="4" fillId="4" borderId="17" xfId="0" applyFont="1" applyFill="1" applyBorder="1" applyAlignment="1" applyProtection="1">
      <alignment horizontal="center"/>
    </xf>
    <xf numFmtId="0" fontId="2" fillId="3" borderId="17" xfId="0" applyFont="1" applyFill="1" applyBorder="1" applyProtection="1"/>
    <xf numFmtId="3" fontId="2" fillId="0" borderId="17" xfId="0" applyNumberFormat="1"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center" vertical="center" wrapText="1"/>
      <protection locked="0"/>
    </xf>
    <xf numFmtId="0" fontId="6" fillId="0" borderId="17" xfId="2" applyFont="1" applyBorder="1" applyAlignment="1" applyProtection="1">
      <alignment horizontal="left" vertical="center" wrapText="1"/>
      <protection locked="0"/>
    </xf>
    <xf numFmtId="0" fontId="7" fillId="3" borderId="17" xfId="0" applyFont="1" applyFill="1" applyBorder="1" applyAlignment="1" applyProtection="1">
      <alignment horizontal="center"/>
    </xf>
    <xf numFmtId="0" fontId="7" fillId="3" borderId="17" xfId="0" applyFont="1" applyFill="1" applyBorder="1" applyAlignment="1" applyProtection="1">
      <alignment horizontal="center" vertical="center"/>
    </xf>
    <xf numFmtId="9" fontId="7" fillId="3" borderId="17" xfId="1" applyFont="1" applyFill="1" applyBorder="1" applyAlignment="1" applyProtection="1">
      <alignment horizontal="center"/>
    </xf>
    <xf numFmtId="3" fontId="2" fillId="4" borderId="17"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12" xfId="0" applyFont="1" applyFill="1" applyBorder="1" applyAlignment="1" applyProtection="1">
      <alignment horizontal="center"/>
    </xf>
    <xf numFmtId="0" fontId="2" fillId="2" borderId="13" xfId="0" applyFont="1" applyFill="1" applyBorder="1" applyAlignment="1" applyProtection="1">
      <alignment horizontal="center"/>
    </xf>
    <xf numFmtId="0" fontId="3" fillId="2" borderId="3"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164" fontId="2" fillId="2" borderId="15" xfId="0" applyNumberFormat="1" applyFont="1" applyFill="1" applyBorder="1" applyAlignment="1" applyProtection="1">
      <alignment horizontal="left"/>
      <protection locked="0"/>
    </xf>
    <xf numFmtId="0" fontId="2" fillId="2" borderId="16" xfId="0" applyFont="1" applyFill="1" applyBorder="1" applyAlignment="1" applyProtection="1">
      <alignment horizontal="left"/>
      <protection locked="0"/>
    </xf>
    <xf numFmtId="0" fontId="4" fillId="4" borderId="17"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xf>
    <xf numFmtId="0" fontId="4" fillId="4" borderId="17" xfId="0" applyFont="1" applyFill="1" applyBorder="1" applyAlignment="1" applyProtection="1">
      <alignment horizontal="center"/>
    </xf>
    <xf numFmtId="0" fontId="2" fillId="0" borderId="17" xfId="0" applyFont="1" applyBorder="1" applyAlignment="1" applyProtection="1">
      <alignment horizontal="left" vertical="center" wrapText="1"/>
      <protection locked="0"/>
    </xf>
  </cellXfs>
  <cellStyles count="3">
    <cellStyle name="Normal" xfId="0" builtinId="0"/>
    <cellStyle name="Normal 12 2" xfId="2"/>
    <cellStyle name="Porcentaje" xfId="1" builtinId="5"/>
  </cellStyles>
  <dxfs count="7">
    <dxf>
      <numFmt numFmtId="166" formatCode="0.0%"/>
    </dxf>
    <dxf>
      <numFmt numFmtId="3" formatCode="#,##0"/>
    </dxf>
    <dxf>
      <numFmt numFmtId="167" formatCode="&quot;$&quot;\ #,##0"/>
    </dxf>
    <dxf>
      <fill>
        <patternFill>
          <bgColor indexed="10"/>
        </patternFill>
      </fill>
    </dxf>
    <dxf>
      <fill>
        <patternFill>
          <bgColor indexed="13"/>
        </patternFill>
      </fill>
    </dxf>
    <dxf>
      <fill>
        <patternFill>
          <bgColor rgb="FF00B050"/>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454024</xdr:colOff>
      <xdr:row>1</xdr:row>
      <xdr:rowOff>79375</xdr:rowOff>
    </xdr:from>
    <xdr:to>
      <xdr:col>2</xdr:col>
      <xdr:colOff>1197882</xdr:colOff>
      <xdr:row>5</xdr:row>
      <xdr:rowOff>82550</xdr:rowOff>
    </xdr:to>
    <xdr:pic>
      <xdr:nvPicPr>
        <xdr:cNvPr id="2" name="Picture 4" descr="Macintosh HD:Users:personeriabogota:Documents:Personeria:2016:Julio:Propuesta logo:Logo Nuevo Personeria cuadricula-02.png">
          <a:extLst>
            <a:ext uri="{FF2B5EF4-FFF2-40B4-BE49-F238E27FC236}">
              <a16:creationId xmlns="" xmlns:a16="http://schemas.microsoft.com/office/drawing/2014/main" id="{AA545AF9-273A-46F6-8E3D-B2E51A1F67C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twoCellAnchor editAs="oneCell">
    <xdr:from>
      <xdr:col>1</xdr:col>
      <xdr:colOff>454024</xdr:colOff>
      <xdr:row>1</xdr:row>
      <xdr:rowOff>79375</xdr:rowOff>
    </xdr:from>
    <xdr:to>
      <xdr:col>2</xdr:col>
      <xdr:colOff>1197882</xdr:colOff>
      <xdr:row>5</xdr:row>
      <xdr:rowOff>82550</xdr:rowOff>
    </xdr:to>
    <xdr:pic>
      <xdr:nvPicPr>
        <xdr:cNvPr id="3" name="Picture 4" descr="Macintosh HD:Users:personeriabogota:Documents:Personeria:2016:Julio:Propuesta logo:Logo Nuevo Personeria cuadricula-02.png">
          <a:extLst>
            <a:ext uri="{FF2B5EF4-FFF2-40B4-BE49-F238E27FC236}">
              <a16:creationId xmlns="" xmlns:a16="http://schemas.microsoft.com/office/drawing/2014/main" id="{AA545AF9-273A-46F6-8E3D-B2E51A1F67C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twoCellAnchor editAs="oneCell">
    <xdr:from>
      <xdr:col>1</xdr:col>
      <xdr:colOff>454024</xdr:colOff>
      <xdr:row>1</xdr:row>
      <xdr:rowOff>79375</xdr:rowOff>
    </xdr:from>
    <xdr:to>
      <xdr:col>2</xdr:col>
      <xdr:colOff>1197882</xdr:colOff>
      <xdr:row>5</xdr:row>
      <xdr:rowOff>82550</xdr:rowOff>
    </xdr:to>
    <xdr:pic>
      <xdr:nvPicPr>
        <xdr:cNvPr id="4" name="Picture 4" descr="Macintosh HD:Users:personeriabogota:Documents:Personeria:2016:Julio:Propuesta logo:Logo Nuevo Personeria cuadricula-02.png">
          <a:extLst>
            <a:ext uri="{FF2B5EF4-FFF2-40B4-BE49-F238E27FC236}">
              <a16:creationId xmlns="" xmlns:a16="http://schemas.microsoft.com/office/drawing/2014/main" id="{AA545AF9-273A-46F6-8E3D-B2E51A1F67C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68349" y="269875"/>
          <a:ext cx="2391683" cy="7937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P47"/>
  <sheetViews>
    <sheetView tabSelected="1" topLeftCell="A2" zoomScale="70" zoomScaleNormal="70" workbookViewId="0">
      <pane xSplit="3" ySplit="11" topLeftCell="BF13" activePane="bottomRight" state="frozen"/>
      <selection activeCell="A2" sqref="A2"/>
      <selection pane="topRight" activeCell="D2" sqref="D2"/>
      <selection pane="bottomLeft" activeCell="A13" sqref="A13"/>
      <selection pane="bottomRight" activeCell="BR15" sqref="BR15"/>
    </sheetView>
  </sheetViews>
  <sheetFormatPr baseColWidth="10" defaultRowHeight="15" x14ac:dyDescent="0.2"/>
  <cols>
    <col min="1" max="1" width="4.7109375" style="1" customWidth="1"/>
    <col min="2" max="2" width="24.7109375" style="1" customWidth="1"/>
    <col min="3" max="3" width="43.85546875" style="1" customWidth="1"/>
    <col min="4" max="5" width="24.7109375" style="1" customWidth="1"/>
    <col min="6" max="6" width="17.7109375" style="1" customWidth="1"/>
    <col min="7" max="7" width="45.7109375" style="1" customWidth="1"/>
    <col min="8" max="8" width="57.140625" style="1" customWidth="1"/>
    <col min="9" max="9" width="24.7109375" style="1" customWidth="1"/>
    <col min="10" max="10" width="13.7109375" style="1" customWidth="1"/>
    <col min="11" max="11" width="17.7109375" style="1" customWidth="1"/>
    <col min="12" max="12" width="15.7109375" style="1" customWidth="1"/>
    <col min="13" max="13" width="14.5703125" style="1" customWidth="1"/>
    <col min="14" max="68" width="16.7109375" style="1" customWidth="1"/>
    <col min="69" max="139" width="15.7109375" style="1" customWidth="1"/>
    <col min="140" max="16384" width="11.42578125" style="1"/>
  </cols>
  <sheetData>
    <row r="1" spans="2:68" ht="15.75" thickBot="1" x14ac:dyDescent="0.25"/>
    <row r="2" spans="2:68" ht="15.75" customHeight="1" x14ac:dyDescent="0.25">
      <c r="B2" s="34"/>
      <c r="C2" s="35"/>
      <c r="D2" s="40" t="s">
        <v>0</v>
      </c>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1"/>
      <c r="BO2" s="2" t="s">
        <v>1</v>
      </c>
      <c r="BP2" s="3" t="s">
        <v>2</v>
      </c>
    </row>
    <row r="3" spans="2:68" ht="15.75" customHeight="1" x14ac:dyDescent="0.25">
      <c r="B3" s="36"/>
      <c r="C3" s="37"/>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3"/>
      <c r="BO3" s="4" t="s">
        <v>3</v>
      </c>
      <c r="BP3" s="5" t="s">
        <v>4</v>
      </c>
    </row>
    <row r="4" spans="2:68" ht="15" customHeight="1" x14ac:dyDescent="0.2">
      <c r="B4" s="36"/>
      <c r="C4" s="37"/>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3"/>
      <c r="BO4" s="6">
        <v>5</v>
      </c>
      <c r="BP4" s="7" t="s">
        <v>5</v>
      </c>
    </row>
    <row r="5" spans="2:68" ht="15.75" customHeight="1" x14ac:dyDescent="0.25">
      <c r="B5" s="36"/>
      <c r="C5" s="37"/>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3"/>
      <c r="BO5" s="8" t="s">
        <v>6</v>
      </c>
      <c r="BP5" s="9"/>
    </row>
    <row r="6" spans="2:68" ht="15.75" customHeight="1" thickBot="1" x14ac:dyDescent="0.25">
      <c r="B6" s="38"/>
      <c r="C6" s="39"/>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5"/>
      <c r="BO6" s="46">
        <v>42921</v>
      </c>
      <c r="BP6" s="47"/>
    </row>
    <row r="8" spans="2:68" x14ac:dyDescent="0.2">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row>
    <row r="9" spans="2:68" ht="15" customHeight="1" x14ac:dyDescent="0.2">
      <c r="B9" s="48" t="s">
        <v>7</v>
      </c>
      <c r="C9" s="48" t="s">
        <v>8</v>
      </c>
      <c r="D9" s="48" t="s">
        <v>9</v>
      </c>
      <c r="E9" s="48" t="s">
        <v>10</v>
      </c>
      <c r="F9" s="48" t="s">
        <v>11</v>
      </c>
      <c r="G9" s="48" t="s">
        <v>12</v>
      </c>
      <c r="H9" s="48" t="s">
        <v>13</v>
      </c>
      <c r="I9" s="48" t="s">
        <v>14</v>
      </c>
      <c r="J9" s="48" t="s">
        <v>15</v>
      </c>
      <c r="K9" s="48" t="s">
        <v>16</v>
      </c>
      <c r="L9" s="48" t="s">
        <v>17</v>
      </c>
      <c r="M9" s="48" t="s">
        <v>18</v>
      </c>
      <c r="N9" s="49" t="s">
        <v>19</v>
      </c>
      <c r="O9" s="49"/>
      <c r="P9" s="49"/>
      <c r="Q9" s="49"/>
      <c r="R9" s="49"/>
      <c r="S9" s="49"/>
      <c r="T9" s="49"/>
      <c r="U9" s="49"/>
      <c r="V9" s="49"/>
      <c r="W9" s="49"/>
      <c r="X9" s="49" t="s">
        <v>20</v>
      </c>
      <c r="Y9" s="49"/>
      <c r="Z9" s="49"/>
      <c r="AA9" s="49"/>
      <c r="AB9" s="49"/>
      <c r="AC9" s="49"/>
      <c r="AD9" s="49"/>
      <c r="AE9" s="49"/>
      <c r="AF9" s="49"/>
      <c r="AG9" s="49"/>
      <c r="AH9" s="49" t="s">
        <v>21</v>
      </c>
      <c r="AI9" s="49"/>
      <c r="AJ9" s="49"/>
      <c r="AK9" s="49"/>
      <c r="AL9" s="49"/>
      <c r="AM9" s="49"/>
      <c r="AN9" s="49"/>
      <c r="AO9" s="49"/>
      <c r="AP9" s="49"/>
      <c r="AQ9" s="49"/>
      <c r="AR9" s="49" t="s">
        <v>22</v>
      </c>
      <c r="AS9" s="49"/>
      <c r="AT9" s="49"/>
      <c r="AU9" s="49"/>
      <c r="AV9" s="49"/>
      <c r="AW9" s="49"/>
      <c r="AX9" s="49"/>
      <c r="AY9" s="49"/>
      <c r="AZ9" s="49"/>
      <c r="BA9" s="49"/>
      <c r="BB9" s="49" t="s">
        <v>23</v>
      </c>
      <c r="BC9" s="49"/>
      <c r="BD9" s="49"/>
      <c r="BE9" s="49"/>
      <c r="BF9" s="49"/>
      <c r="BG9" s="49"/>
      <c r="BH9" s="49"/>
      <c r="BI9" s="49"/>
      <c r="BJ9" s="49"/>
      <c r="BK9" s="49"/>
      <c r="BL9" s="48" t="s">
        <v>24</v>
      </c>
      <c r="BM9" s="48"/>
      <c r="BN9" s="48"/>
      <c r="BO9" s="48" t="s">
        <v>25</v>
      </c>
      <c r="BP9" s="48"/>
    </row>
    <row r="10" spans="2:68" ht="15" customHeight="1" x14ac:dyDescent="0.2">
      <c r="B10" s="48"/>
      <c r="C10" s="48"/>
      <c r="D10" s="48"/>
      <c r="E10" s="48"/>
      <c r="F10" s="48"/>
      <c r="G10" s="48"/>
      <c r="H10" s="48"/>
      <c r="I10" s="48"/>
      <c r="J10" s="48"/>
      <c r="K10" s="48"/>
      <c r="L10" s="48"/>
      <c r="M10" s="48"/>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8"/>
      <c r="BM10" s="48"/>
      <c r="BN10" s="48"/>
      <c r="BO10" s="48"/>
      <c r="BP10" s="48"/>
    </row>
    <row r="11" spans="2:68" ht="34.5" customHeight="1" x14ac:dyDescent="0.25">
      <c r="B11" s="48"/>
      <c r="C11" s="48"/>
      <c r="D11" s="48"/>
      <c r="E11" s="48"/>
      <c r="F11" s="48"/>
      <c r="G11" s="48"/>
      <c r="H11" s="48"/>
      <c r="I11" s="48"/>
      <c r="J11" s="48"/>
      <c r="K11" s="48"/>
      <c r="L11" s="48"/>
      <c r="M11" s="48"/>
      <c r="N11" s="50" t="s">
        <v>26</v>
      </c>
      <c r="O11" s="50"/>
      <c r="P11" s="50" t="s">
        <v>27</v>
      </c>
      <c r="Q11" s="50"/>
      <c r="R11" s="50" t="s">
        <v>28</v>
      </c>
      <c r="S11" s="50"/>
      <c r="T11" s="50" t="s">
        <v>29</v>
      </c>
      <c r="U11" s="50"/>
      <c r="V11" s="50" t="s">
        <v>30</v>
      </c>
      <c r="W11" s="50"/>
      <c r="X11" s="50" t="s">
        <v>26</v>
      </c>
      <c r="Y11" s="50"/>
      <c r="Z11" s="50" t="s">
        <v>27</v>
      </c>
      <c r="AA11" s="50"/>
      <c r="AB11" s="50" t="s">
        <v>28</v>
      </c>
      <c r="AC11" s="50"/>
      <c r="AD11" s="50" t="s">
        <v>29</v>
      </c>
      <c r="AE11" s="50"/>
      <c r="AF11" s="50" t="s">
        <v>30</v>
      </c>
      <c r="AG11" s="50"/>
      <c r="AH11" s="50" t="s">
        <v>26</v>
      </c>
      <c r="AI11" s="50"/>
      <c r="AJ11" s="50" t="s">
        <v>27</v>
      </c>
      <c r="AK11" s="50"/>
      <c r="AL11" s="50" t="s">
        <v>28</v>
      </c>
      <c r="AM11" s="50"/>
      <c r="AN11" s="50" t="s">
        <v>29</v>
      </c>
      <c r="AO11" s="50"/>
      <c r="AP11" s="50" t="s">
        <v>30</v>
      </c>
      <c r="AQ11" s="50"/>
      <c r="AR11" s="50" t="s">
        <v>26</v>
      </c>
      <c r="AS11" s="50"/>
      <c r="AT11" s="50" t="s">
        <v>27</v>
      </c>
      <c r="AU11" s="50"/>
      <c r="AV11" s="50" t="s">
        <v>28</v>
      </c>
      <c r="AW11" s="50"/>
      <c r="AX11" s="50" t="s">
        <v>29</v>
      </c>
      <c r="AY11" s="50"/>
      <c r="AZ11" s="50" t="s">
        <v>30</v>
      </c>
      <c r="BA11" s="50"/>
      <c r="BB11" s="50" t="s">
        <v>26</v>
      </c>
      <c r="BC11" s="50"/>
      <c r="BD11" s="50" t="s">
        <v>27</v>
      </c>
      <c r="BE11" s="50"/>
      <c r="BF11" s="50" t="s">
        <v>28</v>
      </c>
      <c r="BG11" s="50"/>
      <c r="BH11" s="50" t="s">
        <v>29</v>
      </c>
      <c r="BI11" s="50"/>
      <c r="BJ11" s="50" t="s">
        <v>30</v>
      </c>
      <c r="BK11" s="50"/>
      <c r="BL11" s="48" t="s">
        <v>31</v>
      </c>
      <c r="BM11" s="48" t="s">
        <v>32</v>
      </c>
      <c r="BN11" s="48" t="s">
        <v>33</v>
      </c>
      <c r="BO11" s="48" t="s">
        <v>31</v>
      </c>
      <c r="BP11" s="48" t="s">
        <v>33</v>
      </c>
    </row>
    <row r="12" spans="2:68" ht="34.5" customHeight="1" x14ac:dyDescent="0.25">
      <c r="B12" s="48"/>
      <c r="C12" s="48"/>
      <c r="D12" s="48"/>
      <c r="E12" s="48"/>
      <c r="F12" s="48"/>
      <c r="G12" s="48"/>
      <c r="H12" s="48"/>
      <c r="I12" s="48"/>
      <c r="J12" s="48"/>
      <c r="K12" s="48"/>
      <c r="L12" s="48"/>
      <c r="M12" s="48"/>
      <c r="N12" s="10" t="s">
        <v>31</v>
      </c>
      <c r="O12" s="10" t="s">
        <v>32</v>
      </c>
      <c r="P12" s="10" t="s">
        <v>31</v>
      </c>
      <c r="Q12" s="10" t="s">
        <v>32</v>
      </c>
      <c r="R12" s="10" t="s">
        <v>31</v>
      </c>
      <c r="S12" s="10" t="s">
        <v>32</v>
      </c>
      <c r="T12" s="10" t="s">
        <v>31</v>
      </c>
      <c r="U12" s="10" t="s">
        <v>32</v>
      </c>
      <c r="V12" s="24" t="s">
        <v>31</v>
      </c>
      <c r="W12" s="24" t="s">
        <v>32</v>
      </c>
      <c r="X12" s="10" t="s">
        <v>31</v>
      </c>
      <c r="Y12" s="10" t="s">
        <v>32</v>
      </c>
      <c r="Z12" s="10" t="s">
        <v>31</v>
      </c>
      <c r="AA12" s="10" t="s">
        <v>32</v>
      </c>
      <c r="AB12" s="10" t="s">
        <v>31</v>
      </c>
      <c r="AC12" s="10" t="s">
        <v>32</v>
      </c>
      <c r="AD12" s="10" t="s">
        <v>31</v>
      </c>
      <c r="AE12" s="10" t="s">
        <v>32</v>
      </c>
      <c r="AF12" s="24" t="s">
        <v>31</v>
      </c>
      <c r="AG12" s="24" t="s">
        <v>32</v>
      </c>
      <c r="AH12" s="10" t="s">
        <v>31</v>
      </c>
      <c r="AI12" s="10" t="s">
        <v>32</v>
      </c>
      <c r="AJ12" s="10" t="s">
        <v>31</v>
      </c>
      <c r="AK12" s="10" t="s">
        <v>32</v>
      </c>
      <c r="AL12" s="10" t="s">
        <v>31</v>
      </c>
      <c r="AM12" s="10" t="s">
        <v>32</v>
      </c>
      <c r="AN12" s="10" t="s">
        <v>31</v>
      </c>
      <c r="AO12" s="10" t="s">
        <v>32</v>
      </c>
      <c r="AP12" s="24" t="s">
        <v>31</v>
      </c>
      <c r="AQ12" s="24" t="s">
        <v>32</v>
      </c>
      <c r="AR12" s="10" t="s">
        <v>31</v>
      </c>
      <c r="AS12" s="10" t="s">
        <v>32</v>
      </c>
      <c r="AT12" s="10" t="s">
        <v>31</v>
      </c>
      <c r="AU12" s="10" t="s">
        <v>32</v>
      </c>
      <c r="AV12" s="10" t="s">
        <v>31</v>
      </c>
      <c r="AW12" s="10" t="s">
        <v>32</v>
      </c>
      <c r="AX12" s="10" t="s">
        <v>31</v>
      </c>
      <c r="AY12" s="10" t="s">
        <v>32</v>
      </c>
      <c r="AZ12" s="24" t="s">
        <v>31</v>
      </c>
      <c r="BA12" s="24" t="s">
        <v>32</v>
      </c>
      <c r="BB12" s="10" t="s">
        <v>31</v>
      </c>
      <c r="BC12" s="10" t="s">
        <v>32</v>
      </c>
      <c r="BD12" s="10" t="s">
        <v>31</v>
      </c>
      <c r="BE12" s="10" t="s">
        <v>32</v>
      </c>
      <c r="BF12" s="10" t="s">
        <v>31</v>
      </c>
      <c r="BG12" s="10" t="s">
        <v>32</v>
      </c>
      <c r="BH12" s="10" t="s">
        <v>31</v>
      </c>
      <c r="BI12" s="10" t="s">
        <v>32</v>
      </c>
      <c r="BJ12" s="24" t="s">
        <v>31</v>
      </c>
      <c r="BK12" s="24" t="s">
        <v>32</v>
      </c>
      <c r="BL12" s="48"/>
      <c r="BM12" s="48"/>
      <c r="BN12" s="48"/>
      <c r="BO12" s="48"/>
      <c r="BP12" s="48"/>
    </row>
    <row r="13" spans="2:68" ht="105" customHeight="1" x14ac:dyDescent="0.2">
      <c r="B13" s="51" t="s">
        <v>34</v>
      </c>
      <c r="C13" s="51" t="s">
        <v>35</v>
      </c>
      <c r="D13" s="11" t="s">
        <v>135</v>
      </c>
      <c r="E13" s="11" t="s">
        <v>135</v>
      </c>
      <c r="F13" s="12">
        <v>233500</v>
      </c>
      <c r="G13" s="19" t="s">
        <v>206</v>
      </c>
      <c r="H13" s="19" t="s">
        <v>207</v>
      </c>
      <c r="I13" s="11" t="s">
        <v>136</v>
      </c>
      <c r="J13" s="14" t="s">
        <v>36</v>
      </c>
      <c r="K13" s="11" t="s">
        <v>137</v>
      </c>
      <c r="L13" s="11" t="s">
        <v>135</v>
      </c>
      <c r="M13" s="15">
        <v>43465</v>
      </c>
      <c r="N13" s="12">
        <v>0</v>
      </c>
      <c r="O13" s="12">
        <v>0</v>
      </c>
      <c r="P13" s="12">
        <v>0</v>
      </c>
      <c r="Q13" s="12">
        <v>0</v>
      </c>
      <c r="R13" s="12">
        <v>0</v>
      </c>
      <c r="S13" s="12">
        <v>0</v>
      </c>
      <c r="T13" s="12">
        <v>0</v>
      </c>
      <c r="U13" s="12">
        <v>0</v>
      </c>
      <c r="V13" s="16">
        <v>0</v>
      </c>
      <c r="W13" s="16">
        <v>0</v>
      </c>
      <c r="X13" s="12">
        <v>0</v>
      </c>
      <c r="Y13" s="12">
        <v>19056</v>
      </c>
      <c r="Z13" s="12">
        <v>0</v>
      </c>
      <c r="AA13" s="12">
        <v>26742</v>
      </c>
      <c r="AB13" s="12">
        <v>0</v>
      </c>
      <c r="AC13" s="12">
        <v>28247</v>
      </c>
      <c r="AD13" s="12">
        <v>92000</v>
      </c>
      <c r="AE13" s="12">
        <v>20457</v>
      </c>
      <c r="AF13" s="16">
        <v>92000</v>
      </c>
      <c r="AG13" s="16">
        <v>94502</v>
      </c>
      <c r="AH13" s="12">
        <v>0</v>
      </c>
      <c r="AI13" s="12">
        <v>26451</v>
      </c>
      <c r="AJ13" s="12">
        <v>0</v>
      </c>
      <c r="AK13" s="12">
        <v>30606</v>
      </c>
      <c r="AL13" s="12">
        <v>0</v>
      </c>
      <c r="AM13" s="12">
        <v>26299</v>
      </c>
      <c r="AN13" s="12">
        <v>94500</v>
      </c>
      <c r="AO13" s="12">
        <v>16115</v>
      </c>
      <c r="AP13" s="16">
        <v>94500</v>
      </c>
      <c r="AQ13" s="16">
        <v>99471</v>
      </c>
      <c r="AR13" s="12">
        <v>0</v>
      </c>
      <c r="AS13" s="12">
        <v>0</v>
      </c>
      <c r="AT13" s="12">
        <v>0</v>
      </c>
      <c r="AU13" s="12">
        <v>0</v>
      </c>
      <c r="AV13" s="12">
        <v>0</v>
      </c>
      <c r="AW13" s="12">
        <v>0</v>
      </c>
      <c r="AX13" s="12">
        <v>45000</v>
      </c>
      <c r="AY13" s="12">
        <v>0</v>
      </c>
      <c r="AZ13" s="16">
        <v>45000</v>
      </c>
      <c r="BA13" s="16">
        <v>0</v>
      </c>
      <c r="BB13" s="12">
        <v>2000</v>
      </c>
      <c r="BC13" s="12">
        <v>0</v>
      </c>
      <c r="BD13" s="12">
        <v>0</v>
      </c>
      <c r="BE13" s="12">
        <v>0</v>
      </c>
      <c r="BF13" s="12">
        <v>0</v>
      </c>
      <c r="BG13" s="12">
        <v>0</v>
      </c>
      <c r="BH13" s="12">
        <v>0</v>
      </c>
      <c r="BI13" s="12">
        <v>0</v>
      </c>
      <c r="BJ13" s="16">
        <v>2000</v>
      </c>
      <c r="BK13" s="16">
        <v>0</v>
      </c>
      <c r="BL13" s="16">
        <v>186500</v>
      </c>
      <c r="BM13" s="33">
        <v>193973</v>
      </c>
      <c r="BN13" s="12">
        <v>1.0400697050938337</v>
      </c>
      <c r="BO13" s="16">
        <v>233500</v>
      </c>
      <c r="BP13" s="12">
        <v>0.83071948608137047</v>
      </c>
    </row>
    <row r="14" spans="2:68" ht="75" x14ac:dyDescent="0.2">
      <c r="B14" s="51"/>
      <c r="C14" s="51"/>
      <c r="D14" s="11" t="s">
        <v>139</v>
      </c>
      <c r="E14" s="11" t="s">
        <v>140</v>
      </c>
      <c r="F14" s="12">
        <v>30000</v>
      </c>
      <c r="G14" s="26" t="s">
        <v>208</v>
      </c>
      <c r="H14" s="27" t="s">
        <v>209</v>
      </c>
      <c r="I14" s="11" t="s">
        <v>141</v>
      </c>
      <c r="J14" s="28" t="s">
        <v>37</v>
      </c>
      <c r="K14" s="11" t="s">
        <v>137</v>
      </c>
      <c r="L14" s="11" t="s">
        <v>135</v>
      </c>
      <c r="M14" s="15">
        <v>43281</v>
      </c>
      <c r="N14" s="12">
        <v>0</v>
      </c>
      <c r="O14" s="12">
        <v>0</v>
      </c>
      <c r="P14" s="12">
        <v>0</v>
      </c>
      <c r="Q14" s="12">
        <v>0</v>
      </c>
      <c r="R14" s="12">
        <v>0</v>
      </c>
      <c r="S14" s="12">
        <v>0</v>
      </c>
      <c r="T14" s="12">
        <v>0</v>
      </c>
      <c r="U14" s="12">
        <v>0</v>
      </c>
      <c r="V14" s="16">
        <v>0</v>
      </c>
      <c r="W14" s="16">
        <v>0</v>
      </c>
      <c r="X14" s="12">
        <v>0</v>
      </c>
      <c r="Y14" s="12">
        <v>0</v>
      </c>
      <c r="Z14" s="12">
        <v>0</v>
      </c>
      <c r="AA14" s="12">
        <v>0</v>
      </c>
      <c r="AB14" s="12">
        <v>0</v>
      </c>
      <c r="AC14" s="12">
        <v>3815</v>
      </c>
      <c r="AD14" s="12">
        <v>1500</v>
      </c>
      <c r="AE14" s="12">
        <v>2268</v>
      </c>
      <c r="AF14" s="16">
        <v>1500</v>
      </c>
      <c r="AG14" s="16">
        <v>6083</v>
      </c>
      <c r="AH14" s="12">
        <v>2500</v>
      </c>
      <c r="AI14" s="12">
        <v>442</v>
      </c>
      <c r="AJ14" s="12">
        <v>2500</v>
      </c>
      <c r="AK14" s="12">
        <v>2760</v>
      </c>
      <c r="AL14" s="12">
        <v>2500</v>
      </c>
      <c r="AM14" s="12">
        <v>3578</v>
      </c>
      <c r="AN14" s="12">
        <v>2500</v>
      </c>
      <c r="AO14" s="12">
        <v>3913</v>
      </c>
      <c r="AP14" s="16">
        <v>10000</v>
      </c>
      <c r="AQ14" s="16">
        <v>10693</v>
      </c>
      <c r="AR14" s="12">
        <v>2500</v>
      </c>
      <c r="AS14" s="12" t="s">
        <v>138</v>
      </c>
      <c r="AT14" s="12">
        <v>2500</v>
      </c>
      <c r="AU14" s="12" t="s">
        <v>138</v>
      </c>
      <c r="AV14" s="12">
        <v>2500</v>
      </c>
      <c r="AW14" s="12" t="s">
        <v>138</v>
      </c>
      <c r="AX14" s="12">
        <v>2500</v>
      </c>
      <c r="AY14" s="12" t="s">
        <v>138</v>
      </c>
      <c r="AZ14" s="16">
        <v>10000</v>
      </c>
      <c r="BA14" s="16">
        <v>0</v>
      </c>
      <c r="BB14" s="12">
        <v>2500</v>
      </c>
      <c r="BC14" s="12" t="s">
        <v>138</v>
      </c>
      <c r="BD14" s="12">
        <v>2500</v>
      </c>
      <c r="BE14" s="12" t="s">
        <v>138</v>
      </c>
      <c r="BF14" s="12">
        <v>3500</v>
      </c>
      <c r="BG14" s="12" t="s">
        <v>138</v>
      </c>
      <c r="BH14" s="12">
        <v>0</v>
      </c>
      <c r="BI14" s="12" t="s">
        <v>138</v>
      </c>
      <c r="BJ14" s="16">
        <v>8500</v>
      </c>
      <c r="BK14" s="16">
        <v>0</v>
      </c>
      <c r="BL14" s="16">
        <v>11500</v>
      </c>
      <c r="BM14" s="16">
        <v>16776</v>
      </c>
      <c r="BN14" s="12">
        <v>1.4587826086956521</v>
      </c>
      <c r="BO14" s="16">
        <v>30000</v>
      </c>
      <c r="BP14" s="12">
        <v>0.55920000000000003</v>
      </c>
    </row>
    <row r="15" spans="2:68" ht="90" customHeight="1" x14ac:dyDescent="0.2">
      <c r="B15" s="51" t="s">
        <v>38</v>
      </c>
      <c r="C15" s="51" t="s">
        <v>39</v>
      </c>
      <c r="D15" s="11" t="s">
        <v>142</v>
      </c>
      <c r="E15" s="11" t="s">
        <v>143</v>
      </c>
      <c r="F15" s="12">
        <v>3</v>
      </c>
      <c r="G15" s="13" t="s">
        <v>40</v>
      </c>
      <c r="H15" s="13" t="s">
        <v>41</v>
      </c>
      <c r="I15" s="11" t="s">
        <v>136</v>
      </c>
      <c r="J15" s="28" t="s">
        <v>42</v>
      </c>
      <c r="K15" s="11" t="s">
        <v>137</v>
      </c>
      <c r="L15" s="11" t="s">
        <v>143</v>
      </c>
      <c r="M15" s="15">
        <v>43465</v>
      </c>
      <c r="N15" s="12">
        <v>0</v>
      </c>
      <c r="O15" s="12">
        <v>0</v>
      </c>
      <c r="P15" s="12">
        <v>0</v>
      </c>
      <c r="Q15" s="12">
        <v>0</v>
      </c>
      <c r="R15" s="12">
        <v>0</v>
      </c>
      <c r="S15" s="12">
        <v>0</v>
      </c>
      <c r="T15" s="12">
        <v>0</v>
      </c>
      <c r="U15" s="12">
        <v>0</v>
      </c>
      <c r="V15" s="16">
        <v>0</v>
      </c>
      <c r="W15" s="16">
        <v>0</v>
      </c>
      <c r="X15" s="12">
        <v>0</v>
      </c>
      <c r="Y15" s="12">
        <v>0</v>
      </c>
      <c r="Z15" s="12">
        <v>0</v>
      </c>
      <c r="AA15" s="12">
        <v>0</v>
      </c>
      <c r="AB15" s="12">
        <v>0</v>
      </c>
      <c r="AC15" s="12">
        <v>0</v>
      </c>
      <c r="AD15" s="12">
        <v>1</v>
      </c>
      <c r="AE15" s="12">
        <v>1</v>
      </c>
      <c r="AF15" s="16">
        <v>1</v>
      </c>
      <c r="AG15" s="16">
        <v>1</v>
      </c>
      <c r="AH15" s="12">
        <v>0</v>
      </c>
      <c r="AI15" s="12">
        <v>0</v>
      </c>
      <c r="AJ15" s="12">
        <v>0</v>
      </c>
      <c r="AK15" s="12">
        <v>0</v>
      </c>
      <c r="AL15" s="12">
        <v>0</v>
      </c>
      <c r="AM15" s="12">
        <v>0</v>
      </c>
      <c r="AN15" s="12">
        <v>1</v>
      </c>
      <c r="AO15" s="12">
        <v>1</v>
      </c>
      <c r="AP15" s="16">
        <v>1</v>
      </c>
      <c r="AQ15" s="16">
        <v>1</v>
      </c>
      <c r="AR15" s="12">
        <v>0</v>
      </c>
      <c r="AS15" s="12" t="s">
        <v>138</v>
      </c>
      <c r="AT15" s="12">
        <v>0</v>
      </c>
      <c r="AU15" s="12" t="s">
        <v>138</v>
      </c>
      <c r="AV15" s="12">
        <v>0</v>
      </c>
      <c r="AW15" s="12" t="s">
        <v>138</v>
      </c>
      <c r="AX15" s="12">
        <v>1</v>
      </c>
      <c r="AY15" s="12" t="s">
        <v>138</v>
      </c>
      <c r="AZ15" s="16">
        <v>1</v>
      </c>
      <c r="BA15" s="16">
        <v>0</v>
      </c>
      <c r="BB15" s="12">
        <v>0</v>
      </c>
      <c r="BC15" s="12" t="s">
        <v>138</v>
      </c>
      <c r="BD15" s="12">
        <v>0</v>
      </c>
      <c r="BE15" s="12" t="s">
        <v>138</v>
      </c>
      <c r="BF15" s="12">
        <v>0</v>
      </c>
      <c r="BG15" s="12" t="s">
        <v>138</v>
      </c>
      <c r="BH15" s="12">
        <v>0</v>
      </c>
      <c r="BI15" s="12" t="s">
        <v>138</v>
      </c>
      <c r="BJ15" s="16">
        <v>0</v>
      </c>
      <c r="BK15" s="16">
        <v>0</v>
      </c>
      <c r="BL15" s="16">
        <v>2</v>
      </c>
      <c r="BM15" s="16">
        <v>2</v>
      </c>
      <c r="BN15" s="12">
        <v>1</v>
      </c>
      <c r="BO15" s="16">
        <v>3</v>
      </c>
      <c r="BP15" s="12">
        <v>0.66666666666666663</v>
      </c>
    </row>
    <row r="16" spans="2:68" ht="90" x14ac:dyDescent="0.2">
      <c r="B16" s="51"/>
      <c r="C16" s="51"/>
      <c r="D16" s="11" t="s">
        <v>144</v>
      </c>
      <c r="E16" s="11" t="s">
        <v>143</v>
      </c>
      <c r="F16" s="12">
        <v>2</v>
      </c>
      <c r="G16" s="13" t="s">
        <v>40</v>
      </c>
      <c r="H16" s="13" t="s">
        <v>41</v>
      </c>
      <c r="I16" s="11" t="s">
        <v>141</v>
      </c>
      <c r="J16" s="28" t="s">
        <v>43</v>
      </c>
      <c r="K16" s="11" t="s">
        <v>137</v>
      </c>
      <c r="L16" s="11" t="s">
        <v>143</v>
      </c>
      <c r="M16" s="15">
        <v>43281</v>
      </c>
      <c r="N16" s="12">
        <v>0</v>
      </c>
      <c r="O16" s="12">
        <v>0</v>
      </c>
      <c r="P16" s="12">
        <v>0</v>
      </c>
      <c r="Q16" s="12">
        <v>0</v>
      </c>
      <c r="R16" s="12">
        <v>0</v>
      </c>
      <c r="S16" s="12">
        <v>0</v>
      </c>
      <c r="T16" s="12">
        <v>0</v>
      </c>
      <c r="U16" s="12">
        <v>0</v>
      </c>
      <c r="V16" s="16">
        <v>0</v>
      </c>
      <c r="W16" s="16">
        <v>0</v>
      </c>
      <c r="X16" s="12">
        <v>0</v>
      </c>
      <c r="Y16" s="12">
        <v>0</v>
      </c>
      <c r="Z16" s="12">
        <v>0</v>
      </c>
      <c r="AA16" s="12">
        <v>0</v>
      </c>
      <c r="AB16" s="12">
        <v>0</v>
      </c>
      <c r="AC16" s="12">
        <v>0</v>
      </c>
      <c r="AD16" s="12">
        <v>0</v>
      </c>
      <c r="AE16" s="12">
        <v>0</v>
      </c>
      <c r="AF16" s="16">
        <v>0</v>
      </c>
      <c r="AG16" s="16">
        <v>0</v>
      </c>
      <c r="AH16" s="12">
        <v>1</v>
      </c>
      <c r="AI16" s="12">
        <v>0</v>
      </c>
      <c r="AJ16" s="12">
        <v>0</v>
      </c>
      <c r="AK16" s="12">
        <v>0</v>
      </c>
      <c r="AL16" s="12">
        <v>0</v>
      </c>
      <c r="AM16" s="12">
        <v>0</v>
      </c>
      <c r="AN16" s="12">
        <v>0</v>
      </c>
      <c r="AO16" s="12">
        <v>1</v>
      </c>
      <c r="AP16" s="16">
        <v>1</v>
      </c>
      <c r="AQ16" s="16">
        <v>1</v>
      </c>
      <c r="AR16" s="12">
        <v>0</v>
      </c>
      <c r="AS16" s="12" t="s">
        <v>138</v>
      </c>
      <c r="AT16" s="12">
        <v>0</v>
      </c>
      <c r="AU16" s="12" t="s">
        <v>138</v>
      </c>
      <c r="AV16" s="12">
        <v>0</v>
      </c>
      <c r="AW16" s="12" t="s">
        <v>138</v>
      </c>
      <c r="AX16" s="12">
        <v>0</v>
      </c>
      <c r="AY16" s="12" t="s">
        <v>138</v>
      </c>
      <c r="AZ16" s="16">
        <v>0</v>
      </c>
      <c r="BA16" s="16">
        <v>0</v>
      </c>
      <c r="BB16" s="12">
        <v>0</v>
      </c>
      <c r="BC16" s="12" t="s">
        <v>138</v>
      </c>
      <c r="BD16" s="12">
        <v>0</v>
      </c>
      <c r="BE16" s="12" t="s">
        <v>138</v>
      </c>
      <c r="BF16" s="12">
        <v>0</v>
      </c>
      <c r="BG16" s="12" t="s">
        <v>138</v>
      </c>
      <c r="BH16" s="12">
        <v>0</v>
      </c>
      <c r="BI16" s="12" t="s">
        <v>138</v>
      </c>
      <c r="BJ16" s="16">
        <v>0</v>
      </c>
      <c r="BK16" s="16">
        <v>0</v>
      </c>
      <c r="BL16" s="16">
        <v>1</v>
      </c>
      <c r="BM16" s="16">
        <v>1</v>
      </c>
      <c r="BN16" s="12">
        <v>1</v>
      </c>
      <c r="BO16" s="16">
        <v>1</v>
      </c>
      <c r="BP16" s="12">
        <v>1</v>
      </c>
    </row>
    <row r="17" spans="2:68" ht="90" x14ac:dyDescent="0.2">
      <c r="B17" s="51"/>
      <c r="C17" s="51"/>
      <c r="D17" s="11" t="s">
        <v>145</v>
      </c>
      <c r="E17" s="11" t="s">
        <v>143</v>
      </c>
      <c r="F17" s="12">
        <v>3</v>
      </c>
      <c r="G17" s="13" t="s">
        <v>40</v>
      </c>
      <c r="H17" s="13" t="s">
        <v>41</v>
      </c>
      <c r="I17" s="11" t="s">
        <v>146</v>
      </c>
      <c r="J17" s="28" t="s">
        <v>44</v>
      </c>
      <c r="K17" s="11" t="s">
        <v>137</v>
      </c>
      <c r="L17" s="11" t="s">
        <v>143</v>
      </c>
      <c r="M17" s="15">
        <v>43281</v>
      </c>
      <c r="N17" s="12">
        <v>0</v>
      </c>
      <c r="O17" s="12">
        <v>0</v>
      </c>
      <c r="P17" s="12">
        <v>0</v>
      </c>
      <c r="Q17" s="12">
        <v>0</v>
      </c>
      <c r="R17" s="12">
        <v>0</v>
      </c>
      <c r="S17" s="12">
        <v>0</v>
      </c>
      <c r="T17" s="12">
        <v>0</v>
      </c>
      <c r="U17" s="12">
        <v>0</v>
      </c>
      <c r="V17" s="16">
        <v>0</v>
      </c>
      <c r="W17" s="16">
        <v>0</v>
      </c>
      <c r="X17" s="12">
        <v>0</v>
      </c>
      <c r="Y17" s="12">
        <v>0</v>
      </c>
      <c r="Z17" s="12">
        <v>0</v>
      </c>
      <c r="AA17" s="12">
        <v>0</v>
      </c>
      <c r="AB17" s="12">
        <v>0</v>
      </c>
      <c r="AC17" s="12">
        <v>0</v>
      </c>
      <c r="AD17" s="12">
        <v>1</v>
      </c>
      <c r="AE17" s="12">
        <v>1</v>
      </c>
      <c r="AF17" s="16">
        <v>1</v>
      </c>
      <c r="AG17" s="16">
        <v>1</v>
      </c>
      <c r="AH17" s="12">
        <v>0</v>
      </c>
      <c r="AI17" s="12">
        <v>0</v>
      </c>
      <c r="AJ17" s="12">
        <v>0</v>
      </c>
      <c r="AK17" s="12">
        <v>0</v>
      </c>
      <c r="AL17" s="12">
        <v>0</v>
      </c>
      <c r="AM17" s="12">
        <v>0</v>
      </c>
      <c r="AN17" s="12">
        <v>0</v>
      </c>
      <c r="AO17" s="12">
        <v>0</v>
      </c>
      <c r="AP17" s="16">
        <v>0</v>
      </c>
      <c r="AQ17" s="16">
        <v>0</v>
      </c>
      <c r="AR17" s="12">
        <v>0</v>
      </c>
      <c r="AS17" s="12" t="s">
        <v>138</v>
      </c>
      <c r="AT17" s="12">
        <v>1</v>
      </c>
      <c r="AU17" s="12" t="s">
        <v>138</v>
      </c>
      <c r="AV17" s="12">
        <v>1</v>
      </c>
      <c r="AW17" s="12" t="s">
        <v>138</v>
      </c>
      <c r="AX17" s="12">
        <v>0</v>
      </c>
      <c r="AY17" s="12" t="s">
        <v>138</v>
      </c>
      <c r="AZ17" s="16">
        <v>2</v>
      </c>
      <c r="BA17" s="16">
        <v>0</v>
      </c>
      <c r="BB17" s="12">
        <v>0</v>
      </c>
      <c r="BC17" s="12" t="s">
        <v>138</v>
      </c>
      <c r="BD17" s="12">
        <v>0</v>
      </c>
      <c r="BE17" s="12" t="s">
        <v>138</v>
      </c>
      <c r="BF17" s="12">
        <v>0</v>
      </c>
      <c r="BG17" s="12" t="s">
        <v>138</v>
      </c>
      <c r="BH17" s="12">
        <v>0</v>
      </c>
      <c r="BI17" s="12" t="s">
        <v>138</v>
      </c>
      <c r="BJ17" s="16">
        <v>0</v>
      </c>
      <c r="BK17" s="16">
        <v>0</v>
      </c>
      <c r="BL17" s="16">
        <v>1</v>
      </c>
      <c r="BM17" s="16">
        <v>1</v>
      </c>
      <c r="BN17" s="12">
        <v>1</v>
      </c>
      <c r="BO17" s="16">
        <v>3</v>
      </c>
      <c r="BP17" s="12">
        <v>0.33333333333333331</v>
      </c>
    </row>
    <row r="18" spans="2:68" ht="90" x14ac:dyDescent="0.2">
      <c r="B18" s="51"/>
      <c r="C18" s="51" t="s">
        <v>45</v>
      </c>
      <c r="D18" s="11" t="s">
        <v>147</v>
      </c>
      <c r="E18" s="11" t="s">
        <v>135</v>
      </c>
      <c r="F18" s="12">
        <v>127980</v>
      </c>
      <c r="G18" s="19" t="s">
        <v>210</v>
      </c>
      <c r="H18" s="19" t="s">
        <v>211</v>
      </c>
      <c r="I18" s="11" t="s">
        <v>136</v>
      </c>
      <c r="J18" s="28" t="s">
        <v>46</v>
      </c>
      <c r="K18" s="11" t="s">
        <v>137</v>
      </c>
      <c r="L18" s="11" t="s">
        <v>135</v>
      </c>
      <c r="M18" s="15">
        <v>43465</v>
      </c>
      <c r="N18" s="12">
        <v>0</v>
      </c>
      <c r="O18" s="12">
        <v>0</v>
      </c>
      <c r="P18" s="12">
        <v>0</v>
      </c>
      <c r="Q18" s="12">
        <v>0</v>
      </c>
      <c r="R18" s="12">
        <v>0</v>
      </c>
      <c r="S18" s="12">
        <v>0</v>
      </c>
      <c r="T18" s="12">
        <v>0</v>
      </c>
      <c r="U18" s="12">
        <v>0</v>
      </c>
      <c r="V18" s="16">
        <v>0</v>
      </c>
      <c r="W18" s="16">
        <v>0</v>
      </c>
      <c r="X18" s="12">
        <v>0</v>
      </c>
      <c r="Y18" s="12">
        <v>3467</v>
      </c>
      <c r="Z18" s="12">
        <v>0</v>
      </c>
      <c r="AA18" s="12">
        <v>9139</v>
      </c>
      <c r="AB18" s="12">
        <v>0</v>
      </c>
      <c r="AC18" s="12">
        <v>22981</v>
      </c>
      <c r="AD18" s="12">
        <v>47000</v>
      </c>
      <c r="AE18" s="12">
        <v>13891</v>
      </c>
      <c r="AF18" s="16">
        <v>47000</v>
      </c>
      <c r="AG18" s="16">
        <v>49478</v>
      </c>
      <c r="AH18" s="12">
        <v>0</v>
      </c>
      <c r="AI18" s="12">
        <v>16562</v>
      </c>
      <c r="AJ18" s="12">
        <v>0</v>
      </c>
      <c r="AK18" s="12">
        <v>18058</v>
      </c>
      <c r="AL18" s="12">
        <v>0</v>
      </c>
      <c r="AM18" s="12">
        <v>13088</v>
      </c>
      <c r="AN18" s="12">
        <v>50980</v>
      </c>
      <c r="AO18" s="12">
        <v>6876</v>
      </c>
      <c r="AP18" s="16">
        <v>50980</v>
      </c>
      <c r="AQ18" s="16">
        <v>54584</v>
      </c>
      <c r="AR18" s="12">
        <v>0</v>
      </c>
      <c r="AS18" s="12" t="s">
        <v>138</v>
      </c>
      <c r="AT18" s="12">
        <v>0</v>
      </c>
      <c r="AU18" s="12" t="s">
        <v>138</v>
      </c>
      <c r="AV18" s="12">
        <v>0</v>
      </c>
      <c r="AW18" s="12" t="s">
        <v>138</v>
      </c>
      <c r="AX18" s="12">
        <v>25000</v>
      </c>
      <c r="AY18" s="12" t="s">
        <v>138</v>
      </c>
      <c r="AZ18" s="16">
        <v>25000</v>
      </c>
      <c r="BA18" s="16">
        <v>0</v>
      </c>
      <c r="BB18" s="12">
        <v>5000</v>
      </c>
      <c r="BC18" s="12" t="s">
        <v>138</v>
      </c>
      <c r="BD18" s="12">
        <v>0</v>
      </c>
      <c r="BE18" s="12" t="s">
        <v>138</v>
      </c>
      <c r="BF18" s="12">
        <v>0</v>
      </c>
      <c r="BG18" s="12" t="s">
        <v>138</v>
      </c>
      <c r="BH18" s="12">
        <v>0</v>
      </c>
      <c r="BI18" s="12" t="s">
        <v>138</v>
      </c>
      <c r="BJ18" s="16">
        <v>5000</v>
      </c>
      <c r="BK18" s="16">
        <v>0</v>
      </c>
      <c r="BL18" s="16">
        <v>97980</v>
      </c>
      <c r="BM18" s="16">
        <v>104062</v>
      </c>
      <c r="BN18" s="12">
        <v>1.0620738926311493</v>
      </c>
      <c r="BO18" s="16">
        <v>127980</v>
      </c>
      <c r="BP18" s="12">
        <v>0.81311142365994682</v>
      </c>
    </row>
    <row r="19" spans="2:68" ht="75" x14ac:dyDescent="0.2">
      <c r="B19" s="51"/>
      <c r="C19" s="51"/>
      <c r="D19" s="11" t="s">
        <v>148</v>
      </c>
      <c r="E19" s="11" t="s">
        <v>140</v>
      </c>
      <c r="F19" s="12">
        <v>15000</v>
      </c>
      <c r="G19" s="13" t="s">
        <v>47</v>
      </c>
      <c r="H19" s="13" t="s">
        <v>48</v>
      </c>
      <c r="I19" s="11" t="s">
        <v>141</v>
      </c>
      <c r="J19" s="28" t="s">
        <v>49</v>
      </c>
      <c r="K19" s="11" t="s">
        <v>137</v>
      </c>
      <c r="L19" s="11" t="s">
        <v>135</v>
      </c>
      <c r="M19" s="15">
        <v>43281</v>
      </c>
      <c r="N19" s="12">
        <v>0</v>
      </c>
      <c r="O19" s="12">
        <v>0</v>
      </c>
      <c r="P19" s="12">
        <v>0</v>
      </c>
      <c r="Q19" s="12">
        <v>0</v>
      </c>
      <c r="R19" s="12">
        <v>0</v>
      </c>
      <c r="S19" s="12">
        <v>0</v>
      </c>
      <c r="T19" s="12">
        <v>0</v>
      </c>
      <c r="U19" s="12">
        <v>0</v>
      </c>
      <c r="V19" s="16">
        <v>0</v>
      </c>
      <c r="W19" s="16">
        <v>0</v>
      </c>
      <c r="X19" s="12">
        <v>0</v>
      </c>
      <c r="Y19" s="12">
        <v>0</v>
      </c>
      <c r="Z19" s="12">
        <v>0</v>
      </c>
      <c r="AA19" s="12">
        <v>0</v>
      </c>
      <c r="AB19" s="12">
        <v>0</v>
      </c>
      <c r="AC19" s="12">
        <v>328</v>
      </c>
      <c r="AD19" s="12">
        <v>0</v>
      </c>
      <c r="AE19" s="12">
        <v>437</v>
      </c>
      <c r="AF19" s="16">
        <v>0</v>
      </c>
      <c r="AG19" s="16">
        <v>765</v>
      </c>
      <c r="AH19" s="12">
        <v>1200</v>
      </c>
      <c r="AI19" s="12">
        <v>72</v>
      </c>
      <c r="AJ19" s="12">
        <v>1200</v>
      </c>
      <c r="AK19" s="12">
        <v>1021</v>
      </c>
      <c r="AL19" s="12">
        <v>1200</v>
      </c>
      <c r="AM19" s="12">
        <v>1915</v>
      </c>
      <c r="AN19" s="12">
        <v>1200</v>
      </c>
      <c r="AO19" s="12">
        <v>2203</v>
      </c>
      <c r="AP19" s="16">
        <v>4800</v>
      </c>
      <c r="AQ19" s="16">
        <v>5211</v>
      </c>
      <c r="AR19" s="12">
        <v>1200</v>
      </c>
      <c r="AS19" s="12" t="s">
        <v>138</v>
      </c>
      <c r="AT19" s="12">
        <v>1200</v>
      </c>
      <c r="AU19" s="12" t="s">
        <v>138</v>
      </c>
      <c r="AV19" s="12">
        <v>1200</v>
      </c>
      <c r="AW19" s="12" t="s">
        <v>138</v>
      </c>
      <c r="AX19" s="12">
        <v>1200</v>
      </c>
      <c r="AY19" s="12" t="s">
        <v>138</v>
      </c>
      <c r="AZ19" s="16">
        <v>4800</v>
      </c>
      <c r="BA19" s="16">
        <v>0</v>
      </c>
      <c r="BB19" s="12">
        <v>1800</v>
      </c>
      <c r="BC19" s="12" t="s">
        <v>138</v>
      </c>
      <c r="BD19" s="12">
        <v>1200</v>
      </c>
      <c r="BE19" s="12" t="s">
        <v>138</v>
      </c>
      <c r="BF19" s="12">
        <v>1200</v>
      </c>
      <c r="BG19" s="12" t="s">
        <v>138</v>
      </c>
      <c r="BH19" s="12">
        <v>1200</v>
      </c>
      <c r="BI19" s="12" t="s">
        <v>138</v>
      </c>
      <c r="BJ19" s="16">
        <v>5400</v>
      </c>
      <c r="BK19" s="16">
        <v>0</v>
      </c>
      <c r="BL19" s="16">
        <v>4800</v>
      </c>
      <c r="BM19" s="16">
        <v>5976</v>
      </c>
      <c r="BN19" s="12">
        <v>1.2450000000000001</v>
      </c>
      <c r="BO19" s="16">
        <v>15000</v>
      </c>
      <c r="BP19" s="12">
        <v>0.39839999999999998</v>
      </c>
    </row>
    <row r="20" spans="2:68" ht="100.5" customHeight="1" x14ac:dyDescent="0.2">
      <c r="B20" s="13" t="s">
        <v>50</v>
      </c>
      <c r="C20" s="13" t="s">
        <v>51</v>
      </c>
      <c r="D20" s="11" t="s">
        <v>149</v>
      </c>
      <c r="E20" s="11" t="s">
        <v>150</v>
      </c>
      <c r="F20" s="12">
        <v>54</v>
      </c>
      <c r="G20" s="13" t="s">
        <v>52</v>
      </c>
      <c r="H20" s="13" t="s">
        <v>53</v>
      </c>
      <c r="I20" s="11" t="s">
        <v>146</v>
      </c>
      <c r="J20" s="28" t="s">
        <v>54</v>
      </c>
      <c r="K20" s="11" t="s">
        <v>137</v>
      </c>
      <c r="L20" s="11" t="s">
        <v>151</v>
      </c>
      <c r="M20" s="15">
        <v>43281</v>
      </c>
      <c r="N20" s="12">
        <v>0</v>
      </c>
      <c r="O20" s="12">
        <v>0</v>
      </c>
      <c r="P20" s="12">
        <v>0</v>
      </c>
      <c r="Q20" s="12">
        <v>0</v>
      </c>
      <c r="R20" s="12">
        <v>0</v>
      </c>
      <c r="S20" s="12">
        <v>0</v>
      </c>
      <c r="T20" s="12">
        <v>0</v>
      </c>
      <c r="U20" s="12">
        <v>0</v>
      </c>
      <c r="V20" s="16">
        <v>0</v>
      </c>
      <c r="W20" s="16">
        <v>0</v>
      </c>
      <c r="X20" s="12">
        <v>0</v>
      </c>
      <c r="Y20" s="12">
        <v>0</v>
      </c>
      <c r="Z20" s="12">
        <v>6</v>
      </c>
      <c r="AA20" s="12">
        <v>6</v>
      </c>
      <c r="AB20" s="12">
        <v>3</v>
      </c>
      <c r="AC20" s="12">
        <v>4</v>
      </c>
      <c r="AD20" s="12">
        <v>3</v>
      </c>
      <c r="AE20" s="12">
        <v>4</v>
      </c>
      <c r="AF20" s="16">
        <v>12</v>
      </c>
      <c r="AG20" s="16">
        <v>14</v>
      </c>
      <c r="AH20" s="12">
        <v>0</v>
      </c>
      <c r="AI20" s="12">
        <v>0</v>
      </c>
      <c r="AJ20" s="12">
        <v>6</v>
      </c>
      <c r="AK20" s="12">
        <v>9</v>
      </c>
      <c r="AL20" s="12">
        <v>4</v>
      </c>
      <c r="AM20" s="12">
        <v>4</v>
      </c>
      <c r="AN20" s="12">
        <v>4</v>
      </c>
      <c r="AO20" s="12">
        <v>2</v>
      </c>
      <c r="AP20" s="16">
        <v>14</v>
      </c>
      <c r="AQ20" s="16">
        <v>15</v>
      </c>
      <c r="AR20" s="12">
        <v>0</v>
      </c>
      <c r="AS20" s="12" t="s">
        <v>138</v>
      </c>
      <c r="AT20" s="12">
        <v>6</v>
      </c>
      <c r="AU20" s="12" t="s">
        <v>138</v>
      </c>
      <c r="AV20" s="12">
        <v>4</v>
      </c>
      <c r="AW20" s="12" t="s">
        <v>138</v>
      </c>
      <c r="AX20" s="12">
        <v>4</v>
      </c>
      <c r="AY20" s="12" t="s">
        <v>138</v>
      </c>
      <c r="AZ20" s="16">
        <v>14</v>
      </c>
      <c r="BA20" s="16">
        <v>0</v>
      </c>
      <c r="BB20" s="12">
        <v>0</v>
      </c>
      <c r="BC20" s="12" t="s">
        <v>138</v>
      </c>
      <c r="BD20" s="12">
        <v>6</v>
      </c>
      <c r="BE20" s="12" t="s">
        <v>138</v>
      </c>
      <c r="BF20" s="12">
        <v>4</v>
      </c>
      <c r="BG20" s="12" t="s">
        <v>138</v>
      </c>
      <c r="BH20" s="12">
        <v>4</v>
      </c>
      <c r="BI20" s="12" t="s">
        <v>138</v>
      </c>
      <c r="BJ20" s="16">
        <v>14</v>
      </c>
      <c r="BK20" s="16">
        <v>0</v>
      </c>
      <c r="BL20" s="16">
        <v>26</v>
      </c>
      <c r="BM20" s="16">
        <v>29</v>
      </c>
      <c r="BN20" s="12">
        <v>1.1153846153846154</v>
      </c>
      <c r="BO20" s="16">
        <v>54</v>
      </c>
      <c r="BP20" s="12">
        <v>0.53703703703703709</v>
      </c>
    </row>
    <row r="21" spans="2:68" ht="409.5" x14ac:dyDescent="0.2">
      <c r="B21" s="13" t="s">
        <v>235</v>
      </c>
      <c r="C21" s="13" t="s">
        <v>55</v>
      </c>
      <c r="D21" s="11" t="s">
        <v>152</v>
      </c>
      <c r="E21" s="11" t="s">
        <v>153</v>
      </c>
      <c r="F21" s="12">
        <v>18</v>
      </c>
      <c r="G21" s="13" t="s">
        <v>56</v>
      </c>
      <c r="H21" s="13" t="s">
        <v>212</v>
      </c>
      <c r="I21" s="11" t="s">
        <v>154</v>
      </c>
      <c r="J21" s="28" t="s">
        <v>57</v>
      </c>
      <c r="K21" s="11" t="s">
        <v>137</v>
      </c>
      <c r="L21" s="11" t="s">
        <v>155</v>
      </c>
      <c r="M21" s="15">
        <v>43465</v>
      </c>
      <c r="N21" s="12">
        <v>0</v>
      </c>
      <c r="O21" s="12">
        <v>0</v>
      </c>
      <c r="P21" s="12">
        <v>0</v>
      </c>
      <c r="Q21" s="12">
        <v>0</v>
      </c>
      <c r="R21" s="12">
        <v>0</v>
      </c>
      <c r="S21" s="12">
        <v>0</v>
      </c>
      <c r="T21" s="12">
        <v>1</v>
      </c>
      <c r="U21" s="12">
        <v>1</v>
      </c>
      <c r="V21" s="16">
        <v>1</v>
      </c>
      <c r="W21" s="16">
        <v>1</v>
      </c>
      <c r="X21" s="12">
        <v>1</v>
      </c>
      <c r="Y21" s="12">
        <v>1</v>
      </c>
      <c r="Z21" s="12">
        <v>1</v>
      </c>
      <c r="AA21" s="12">
        <v>1</v>
      </c>
      <c r="AB21" s="12">
        <v>1</v>
      </c>
      <c r="AC21" s="12">
        <v>1</v>
      </c>
      <c r="AD21" s="12">
        <v>0</v>
      </c>
      <c r="AE21" s="12">
        <v>0</v>
      </c>
      <c r="AF21" s="16">
        <v>3</v>
      </c>
      <c r="AG21" s="16">
        <v>3</v>
      </c>
      <c r="AH21" s="12">
        <v>0</v>
      </c>
      <c r="AI21" s="12">
        <v>0</v>
      </c>
      <c r="AJ21" s="12">
        <v>3</v>
      </c>
      <c r="AK21" s="12">
        <v>2</v>
      </c>
      <c r="AL21" s="12">
        <v>2</v>
      </c>
      <c r="AM21" s="12">
        <v>2</v>
      </c>
      <c r="AN21" s="12">
        <v>1</v>
      </c>
      <c r="AO21" s="12">
        <v>3</v>
      </c>
      <c r="AP21" s="16">
        <v>6</v>
      </c>
      <c r="AQ21" s="16">
        <v>7</v>
      </c>
      <c r="AR21" s="12">
        <v>1</v>
      </c>
      <c r="AS21" s="12" t="s">
        <v>138</v>
      </c>
      <c r="AT21" s="12">
        <v>2</v>
      </c>
      <c r="AU21" s="12" t="s">
        <v>138</v>
      </c>
      <c r="AV21" s="12">
        <v>2</v>
      </c>
      <c r="AW21" s="12" t="s">
        <v>138</v>
      </c>
      <c r="AX21" s="12">
        <v>1</v>
      </c>
      <c r="AY21" s="12" t="s">
        <v>138</v>
      </c>
      <c r="AZ21" s="16">
        <v>6</v>
      </c>
      <c r="BA21" s="16">
        <v>0</v>
      </c>
      <c r="BB21" s="12">
        <v>0</v>
      </c>
      <c r="BC21" s="12" t="s">
        <v>138</v>
      </c>
      <c r="BD21" s="12">
        <v>1</v>
      </c>
      <c r="BE21" s="12" t="s">
        <v>138</v>
      </c>
      <c r="BF21" s="12">
        <v>1</v>
      </c>
      <c r="BG21" s="12" t="s">
        <v>138</v>
      </c>
      <c r="BH21" s="12">
        <v>0</v>
      </c>
      <c r="BI21" s="12" t="s">
        <v>138</v>
      </c>
      <c r="BJ21" s="16">
        <v>2</v>
      </c>
      <c r="BK21" s="16">
        <v>0</v>
      </c>
      <c r="BL21" s="16">
        <v>10</v>
      </c>
      <c r="BM21" s="16">
        <v>11</v>
      </c>
      <c r="BN21" s="12">
        <v>1.1000000000000001</v>
      </c>
      <c r="BO21" s="16">
        <v>18</v>
      </c>
      <c r="BP21" s="12">
        <v>0.61111111111111116</v>
      </c>
    </row>
    <row r="22" spans="2:68" ht="120" x14ac:dyDescent="0.2">
      <c r="B22" s="51" t="s">
        <v>58</v>
      </c>
      <c r="C22" s="13" t="s">
        <v>213</v>
      </c>
      <c r="D22" s="20" t="s">
        <v>232</v>
      </c>
      <c r="E22" s="11" t="s">
        <v>156</v>
      </c>
      <c r="F22" s="12">
        <v>12000</v>
      </c>
      <c r="G22" s="13" t="s">
        <v>214</v>
      </c>
      <c r="H22" s="13" t="s">
        <v>215</v>
      </c>
      <c r="I22" s="11" t="s">
        <v>141</v>
      </c>
      <c r="J22" s="28" t="s">
        <v>59</v>
      </c>
      <c r="K22" s="11" t="s">
        <v>137</v>
      </c>
      <c r="L22" s="11" t="s">
        <v>157</v>
      </c>
      <c r="M22" s="15">
        <v>43281</v>
      </c>
      <c r="N22" s="12">
        <v>0</v>
      </c>
      <c r="O22" s="12">
        <v>0</v>
      </c>
      <c r="P22" s="12">
        <v>0</v>
      </c>
      <c r="Q22" s="12">
        <v>0</v>
      </c>
      <c r="R22" s="12">
        <v>0</v>
      </c>
      <c r="S22" s="12">
        <v>0</v>
      </c>
      <c r="T22" s="12">
        <v>0</v>
      </c>
      <c r="U22" s="12">
        <v>0</v>
      </c>
      <c r="V22" s="16">
        <v>0</v>
      </c>
      <c r="W22" s="16">
        <v>0</v>
      </c>
      <c r="X22" s="12">
        <v>0</v>
      </c>
      <c r="Y22" s="12">
        <v>265</v>
      </c>
      <c r="Z22" s="12">
        <v>1000</v>
      </c>
      <c r="AA22" s="12">
        <v>252</v>
      </c>
      <c r="AB22" s="12">
        <v>1000</v>
      </c>
      <c r="AC22" s="12">
        <v>-367</v>
      </c>
      <c r="AD22" s="12">
        <v>1000</v>
      </c>
      <c r="AE22" s="12">
        <v>46</v>
      </c>
      <c r="AF22" s="16">
        <v>3000</v>
      </c>
      <c r="AG22" s="16">
        <v>196</v>
      </c>
      <c r="AH22" s="12">
        <v>1500</v>
      </c>
      <c r="AI22" s="12">
        <v>942</v>
      </c>
      <c r="AJ22" s="12">
        <v>1500</v>
      </c>
      <c r="AK22" s="12">
        <v>2219</v>
      </c>
      <c r="AL22" s="12">
        <v>1500</v>
      </c>
      <c r="AM22" s="12">
        <v>4997</v>
      </c>
      <c r="AN22" s="12">
        <v>1500</v>
      </c>
      <c r="AO22" s="12">
        <v>936</v>
      </c>
      <c r="AP22" s="16">
        <v>6000</v>
      </c>
      <c r="AQ22" s="16">
        <v>9094</v>
      </c>
      <c r="AR22" s="12">
        <v>350</v>
      </c>
      <c r="AS22" s="12" t="s">
        <v>138</v>
      </c>
      <c r="AT22" s="12">
        <v>350</v>
      </c>
      <c r="AU22" s="12" t="s">
        <v>138</v>
      </c>
      <c r="AV22" s="12">
        <v>350</v>
      </c>
      <c r="AW22" s="12" t="s">
        <v>138</v>
      </c>
      <c r="AX22" s="12">
        <v>350</v>
      </c>
      <c r="AY22" s="12" t="s">
        <v>138</v>
      </c>
      <c r="AZ22" s="16">
        <v>1400</v>
      </c>
      <c r="BA22" s="16">
        <v>0</v>
      </c>
      <c r="BB22" s="12">
        <v>350</v>
      </c>
      <c r="BC22" s="12" t="s">
        <v>138</v>
      </c>
      <c r="BD22" s="12">
        <v>350</v>
      </c>
      <c r="BE22" s="12" t="s">
        <v>138</v>
      </c>
      <c r="BF22" s="12">
        <v>450</v>
      </c>
      <c r="BG22" s="12" t="s">
        <v>138</v>
      </c>
      <c r="BH22" s="12">
        <v>450</v>
      </c>
      <c r="BI22" s="12" t="s">
        <v>138</v>
      </c>
      <c r="BJ22" s="16">
        <v>1600</v>
      </c>
      <c r="BK22" s="16">
        <v>0</v>
      </c>
      <c r="BL22" s="16">
        <v>9000</v>
      </c>
      <c r="BM22" s="16">
        <v>9290</v>
      </c>
      <c r="BN22" s="12">
        <v>1.0322222222222222</v>
      </c>
      <c r="BO22" s="16">
        <v>12000</v>
      </c>
      <c r="BP22" s="12">
        <v>0.77416666666666667</v>
      </c>
    </row>
    <row r="23" spans="2:68" ht="122.25" customHeight="1" x14ac:dyDescent="0.2">
      <c r="B23" s="51"/>
      <c r="C23" s="13" t="s">
        <v>60</v>
      </c>
      <c r="D23" s="11" t="s">
        <v>158</v>
      </c>
      <c r="E23" s="11" t="s">
        <v>159</v>
      </c>
      <c r="F23" s="12">
        <v>140</v>
      </c>
      <c r="G23" s="13" t="s">
        <v>61</v>
      </c>
      <c r="H23" s="13" t="s">
        <v>62</v>
      </c>
      <c r="I23" s="11" t="s">
        <v>141</v>
      </c>
      <c r="J23" s="28" t="s">
        <v>63</v>
      </c>
      <c r="K23" s="11" t="s">
        <v>137</v>
      </c>
      <c r="L23" s="11" t="s">
        <v>160</v>
      </c>
      <c r="M23" s="15">
        <v>43281</v>
      </c>
      <c r="N23" s="12">
        <v>0</v>
      </c>
      <c r="O23" s="12">
        <v>0</v>
      </c>
      <c r="P23" s="12">
        <v>0</v>
      </c>
      <c r="Q23" s="12">
        <v>0</v>
      </c>
      <c r="R23" s="12">
        <v>0</v>
      </c>
      <c r="S23" s="12">
        <v>0</v>
      </c>
      <c r="T23" s="12">
        <v>0</v>
      </c>
      <c r="U23" s="12">
        <v>0</v>
      </c>
      <c r="V23" s="16">
        <v>0</v>
      </c>
      <c r="W23" s="16">
        <v>0</v>
      </c>
      <c r="X23" s="12">
        <v>0</v>
      </c>
      <c r="Y23" s="12">
        <v>0</v>
      </c>
      <c r="Z23" s="12">
        <v>0</v>
      </c>
      <c r="AA23" s="12">
        <v>1</v>
      </c>
      <c r="AB23" s="12">
        <v>0</v>
      </c>
      <c r="AC23" s="12">
        <v>4</v>
      </c>
      <c r="AD23" s="12">
        <v>20</v>
      </c>
      <c r="AE23" s="12">
        <v>13</v>
      </c>
      <c r="AF23" s="16">
        <v>20</v>
      </c>
      <c r="AG23" s="16">
        <v>18</v>
      </c>
      <c r="AH23" s="12">
        <v>20</v>
      </c>
      <c r="AI23" s="12">
        <v>21</v>
      </c>
      <c r="AJ23" s="12">
        <v>0</v>
      </c>
      <c r="AK23" s="12">
        <v>0</v>
      </c>
      <c r="AL23" s="12">
        <v>20</v>
      </c>
      <c r="AM23" s="12">
        <v>21</v>
      </c>
      <c r="AN23" s="12">
        <v>0</v>
      </c>
      <c r="AO23" s="12" t="s">
        <v>138</v>
      </c>
      <c r="AP23" s="16">
        <v>40</v>
      </c>
      <c r="AQ23" s="16">
        <v>42</v>
      </c>
      <c r="AR23" s="12">
        <v>20</v>
      </c>
      <c r="AS23" s="12" t="s">
        <v>138</v>
      </c>
      <c r="AT23" s="12">
        <v>0</v>
      </c>
      <c r="AU23" s="12" t="s">
        <v>138</v>
      </c>
      <c r="AV23" s="12">
        <v>20</v>
      </c>
      <c r="AW23" s="12" t="s">
        <v>138</v>
      </c>
      <c r="AX23" s="12">
        <v>0</v>
      </c>
      <c r="AY23" s="12" t="s">
        <v>138</v>
      </c>
      <c r="AZ23" s="16">
        <v>40</v>
      </c>
      <c r="BA23" s="16">
        <v>0</v>
      </c>
      <c r="BB23" s="12">
        <v>20</v>
      </c>
      <c r="BC23" s="12" t="s">
        <v>138</v>
      </c>
      <c r="BD23" s="12">
        <v>0</v>
      </c>
      <c r="BE23" s="12" t="s">
        <v>138</v>
      </c>
      <c r="BF23" s="12">
        <v>20</v>
      </c>
      <c r="BG23" s="12" t="s">
        <v>138</v>
      </c>
      <c r="BH23" s="12">
        <v>0</v>
      </c>
      <c r="BI23" s="12" t="s">
        <v>138</v>
      </c>
      <c r="BJ23" s="16">
        <v>40</v>
      </c>
      <c r="BK23" s="16">
        <v>0</v>
      </c>
      <c r="BL23" s="16">
        <v>60</v>
      </c>
      <c r="BM23" s="16">
        <v>60</v>
      </c>
      <c r="BN23" s="12">
        <v>1</v>
      </c>
      <c r="BO23" s="16">
        <v>140</v>
      </c>
      <c r="BP23" s="12">
        <v>0.42857142857142855</v>
      </c>
    </row>
    <row r="24" spans="2:68" ht="120" x14ac:dyDescent="0.2">
      <c r="B24" s="51"/>
      <c r="C24" s="13" t="s">
        <v>64</v>
      </c>
      <c r="D24" s="11" t="s">
        <v>161</v>
      </c>
      <c r="E24" s="11" t="s">
        <v>162</v>
      </c>
      <c r="F24" s="12">
        <v>20</v>
      </c>
      <c r="G24" s="13" t="s">
        <v>65</v>
      </c>
      <c r="H24" s="13" t="s">
        <v>66</v>
      </c>
      <c r="I24" s="11" t="s">
        <v>141</v>
      </c>
      <c r="J24" s="28" t="s">
        <v>67</v>
      </c>
      <c r="K24" s="11" t="s">
        <v>137</v>
      </c>
      <c r="L24" s="11" t="s">
        <v>163</v>
      </c>
      <c r="M24" s="15">
        <v>43281</v>
      </c>
      <c r="N24" s="12">
        <v>0</v>
      </c>
      <c r="O24" s="12">
        <v>0</v>
      </c>
      <c r="P24" s="12">
        <v>0</v>
      </c>
      <c r="Q24" s="12">
        <v>0</v>
      </c>
      <c r="R24" s="12">
        <v>0</v>
      </c>
      <c r="S24" s="12">
        <v>0</v>
      </c>
      <c r="T24" s="12">
        <v>0</v>
      </c>
      <c r="U24" s="12">
        <v>0</v>
      </c>
      <c r="V24" s="16">
        <v>0</v>
      </c>
      <c r="W24" s="16">
        <v>0</v>
      </c>
      <c r="X24" s="12">
        <v>0</v>
      </c>
      <c r="Y24" s="12">
        <v>0</v>
      </c>
      <c r="Z24" s="12">
        <v>2</v>
      </c>
      <c r="AA24" s="12">
        <v>0</v>
      </c>
      <c r="AB24" s="12">
        <v>0</v>
      </c>
      <c r="AC24" s="12">
        <v>0</v>
      </c>
      <c r="AD24" s="12">
        <v>0</v>
      </c>
      <c r="AE24" s="12">
        <v>6</v>
      </c>
      <c r="AF24" s="16">
        <v>2</v>
      </c>
      <c r="AG24" s="16">
        <v>6</v>
      </c>
      <c r="AH24" s="12">
        <v>0</v>
      </c>
      <c r="AI24" s="12">
        <v>14</v>
      </c>
      <c r="AJ24" s="12">
        <v>5</v>
      </c>
      <c r="AK24" s="12">
        <v>0</v>
      </c>
      <c r="AL24" s="12">
        <v>5</v>
      </c>
      <c r="AM24" s="12" t="s">
        <v>138</v>
      </c>
      <c r="AN24" s="12">
        <v>0</v>
      </c>
      <c r="AO24" s="12" t="s">
        <v>138</v>
      </c>
      <c r="AP24" s="16">
        <v>10</v>
      </c>
      <c r="AQ24" s="16">
        <v>14</v>
      </c>
      <c r="AR24" s="12">
        <v>5</v>
      </c>
      <c r="AS24" s="12" t="s">
        <v>138</v>
      </c>
      <c r="AT24" s="12">
        <v>0</v>
      </c>
      <c r="AU24" s="12" t="s">
        <v>138</v>
      </c>
      <c r="AV24" s="12">
        <v>3</v>
      </c>
      <c r="AW24" s="12" t="s">
        <v>138</v>
      </c>
      <c r="AX24" s="12">
        <v>0</v>
      </c>
      <c r="AY24" s="12" t="s">
        <v>138</v>
      </c>
      <c r="AZ24" s="16">
        <v>8</v>
      </c>
      <c r="BA24" s="16">
        <v>0</v>
      </c>
      <c r="BB24" s="12">
        <v>0</v>
      </c>
      <c r="BC24" s="12" t="s">
        <v>138</v>
      </c>
      <c r="BD24" s="12">
        <v>0</v>
      </c>
      <c r="BE24" s="12" t="s">
        <v>138</v>
      </c>
      <c r="BF24" s="12">
        <v>0</v>
      </c>
      <c r="BG24" s="12" t="s">
        <v>138</v>
      </c>
      <c r="BH24" s="12">
        <v>0</v>
      </c>
      <c r="BI24" s="12" t="s">
        <v>138</v>
      </c>
      <c r="BJ24" s="16">
        <v>0</v>
      </c>
      <c r="BK24" s="16">
        <v>0</v>
      </c>
      <c r="BL24" s="16">
        <v>7</v>
      </c>
      <c r="BM24" s="16">
        <v>20</v>
      </c>
      <c r="BN24" s="12">
        <v>2.8571428571428572</v>
      </c>
      <c r="BO24" s="16">
        <v>20</v>
      </c>
      <c r="BP24" s="12">
        <v>1</v>
      </c>
    </row>
    <row r="25" spans="2:68" ht="195" x14ac:dyDescent="0.2">
      <c r="B25" s="51"/>
      <c r="C25" s="13" t="s">
        <v>68</v>
      </c>
      <c r="D25" s="11" t="s">
        <v>164</v>
      </c>
      <c r="E25" s="11" t="s">
        <v>165</v>
      </c>
      <c r="F25" s="12">
        <v>19600</v>
      </c>
      <c r="G25" s="13" t="s">
        <v>69</v>
      </c>
      <c r="H25" s="13" t="s">
        <v>70</v>
      </c>
      <c r="I25" s="11" t="s">
        <v>141</v>
      </c>
      <c r="J25" s="28" t="s">
        <v>71</v>
      </c>
      <c r="K25" s="11" t="s">
        <v>137</v>
      </c>
      <c r="L25" s="11" t="s">
        <v>166</v>
      </c>
      <c r="M25" s="15">
        <v>43281</v>
      </c>
      <c r="N25" s="12">
        <v>0</v>
      </c>
      <c r="O25" s="12">
        <v>0</v>
      </c>
      <c r="P25" s="12">
        <v>0</v>
      </c>
      <c r="Q25" s="12">
        <v>0</v>
      </c>
      <c r="R25" s="12">
        <v>0</v>
      </c>
      <c r="S25" s="12">
        <v>0</v>
      </c>
      <c r="T25" s="12">
        <v>0</v>
      </c>
      <c r="U25" s="12">
        <v>0</v>
      </c>
      <c r="V25" s="16">
        <v>0</v>
      </c>
      <c r="W25" s="16">
        <v>0</v>
      </c>
      <c r="X25" s="12">
        <v>300</v>
      </c>
      <c r="Y25" s="12">
        <v>1733</v>
      </c>
      <c r="Z25" s="12">
        <v>300</v>
      </c>
      <c r="AA25" s="12">
        <v>3206</v>
      </c>
      <c r="AB25" s="12">
        <v>3500</v>
      </c>
      <c r="AC25" s="12">
        <v>5898</v>
      </c>
      <c r="AD25" s="12">
        <v>3500</v>
      </c>
      <c r="AE25" s="12">
        <v>5140</v>
      </c>
      <c r="AF25" s="16">
        <v>7600</v>
      </c>
      <c r="AG25" s="16">
        <v>15977</v>
      </c>
      <c r="AH25" s="12">
        <v>1000</v>
      </c>
      <c r="AI25" s="12">
        <v>1411</v>
      </c>
      <c r="AJ25" s="12">
        <v>1000</v>
      </c>
      <c r="AK25" s="12">
        <v>820</v>
      </c>
      <c r="AL25" s="12">
        <v>1000</v>
      </c>
      <c r="AM25" s="12">
        <v>0</v>
      </c>
      <c r="AN25" s="12">
        <v>1000</v>
      </c>
      <c r="AO25" s="12">
        <v>644</v>
      </c>
      <c r="AP25" s="16">
        <v>4000</v>
      </c>
      <c r="AQ25" s="16">
        <v>2875</v>
      </c>
      <c r="AR25" s="12">
        <v>1000</v>
      </c>
      <c r="AS25" s="12" t="s">
        <v>138</v>
      </c>
      <c r="AT25" s="12">
        <v>1000</v>
      </c>
      <c r="AU25" s="12" t="s">
        <v>138</v>
      </c>
      <c r="AV25" s="12">
        <v>1000</v>
      </c>
      <c r="AW25" s="12" t="s">
        <v>138</v>
      </c>
      <c r="AX25" s="12">
        <v>1000</v>
      </c>
      <c r="AY25" s="12" t="s">
        <v>138</v>
      </c>
      <c r="AZ25" s="16">
        <v>4000</v>
      </c>
      <c r="BA25" s="16">
        <v>0</v>
      </c>
      <c r="BB25" s="12">
        <v>1000</v>
      </c>
      <c r="BC25" s="12" t="s">
        <v>138</v>
      </c>
      <c r="BD25" s="12">
        <v>1000</v>
      </c>
      <c r="BE25" s="12" t="s">
        <v>138</v>
      </c>
      <c r="BF25" s="12">
        <v>1000</v>
      </c>
      <c r="BG25" s="12" t="s">
        <v>138</v>
      </c>
      <c r="BH25" s="12">
        <v>1000</v>
      </c>
      <c r="BI25" s="12" t="s">
        <v>138</v>
      </c>
      <c r="BJ25" s="16">
        <v>4000</v>
      </c>
      <c r="BK25" s="16">
        <v>0</v>
      </c>
      <c r="BL25" s="16">
        <v>11600</v>
      </c>
      <c r="BM25" s="16">
        <v>18852</v>
      </c>
      <c r="BN25" s="12">
        <v>1.6251724137931034</v>
      </c>
      <c r="BO25" s="16">
        <v>19600</v>
      </c>
      <c r="BP25" s="12">
        <v>0.96183673469387754</v>
      </c>
    </row>
    <row r="26" spans="2:68" ht="150" x14ac:dyDescent="0.2">
      <c r="B26" s="51"/>
      <c r="C26" s="13" t="s">
        <v>72</v>
      </c>
      <c r="D26" s="11" t="s">
        <v>167</v>
      </c>
      <c r="E26" s="11" t="s">
        <v>159</v>
      </c>
      <c r="F26" s="12">
        <v>120</v>
      </c>
      <c r="G26" s="13" t="s">
        <v>61</v>
      </c>
      <c r="H26" s="13" t="s">
        <v>73</v>
      </c>
      <c r="I26" s="11" t="s">
        <v>141</v>
      </c>
      <c r="J26" s="28" t="s">
        <v>74</v>
      </c>
      <c r="K26" s="11" t="s">
        <v>137</v>
      </c>
      <c r="L26" s="11" t="s">
        <v>160</v>
      </c>
      <c r="M26" s="15">
        <v>43281</v>
      </c>
      <c r="N26" s="12">
        <v>0</v>
      </c>
      <c r="O26" s="12">
        <v>0</v>
      </c>
      <c r="P26" s="12">
        <v>0</v>
      </c>
      <c r="Q26" s="12">
        <v>0</v>
      </c>
      <c r="R26" s="12">
        <v>0</v>
      </c>
      <c r="S26" s="12">
        <v>0</v>
      </c>
      <c r="T26" s="12">
        <v>0</v>
      </c>
      <c r="U26" s="12">
        <v>0</v>
      </c>
      <c r="V26" s="16">
        <v>0</v>
      </c>
      <c r="W26" s="16">
        <v>0</v>
      </c>
      <c r="X26" s="12">
        <v>0</v>
      </c>
      <c r="Y26" s="12">
        <v>0</v>
      </c>
      <c r="Z26" s="12">
        <v>0</v>
      </c>
      <c r="AA26" s="12">
        <v>0</v>
      </c>
      <c r="AB26" s="12">
        <v>0</v>
      </c>
      <c r="AC26" s="12">
        <v>1</v>
      </c>
      <c r="AD26" s="12">
        <v>20</v>
      </c>
      <c r="AE26" s="12">
        <v>19</v>
      </c>
      <c r="AF26" s="16">
        <v>20</v>
      </c>
      <c r="AG26" s="16">
        <v>20</v>
      </c>
      <c r="AH26" s="12">
        <v>20</v>
      </c>
      <c r="AI26" s="12">
        <v>1</v>
      </c>
      <c r="AJ26" s="12">
        <v>0</v>
      </c>
      <c r="AK26" s="12">
        <v>5</v>
      </c>
      <c r="AL26" s="12">
        <v>0</v>
      </c>
      <c r="AM26" s="12">
        <v>3</v>
      </c>
      <c r="AN26" s="12">
        <v>0</v>
      </c>
      <c r="AO26" s="12">
        <v>9</v>
      </c>
      <c r="AP26" s="16">
        <v>20</v>
      </c>
      <c r="AQ26" s="16">
        <v>18</v>
      </c>
      <c r="AR26" s="12">
        <v>20</v>
      </c>
      <c r="AS26" s="12" t="s">
        <v>138</v>
      </c>
      <c r="AT26" s="12">
        <v>0</v>
      </c>
      <c r="AU26" s="12" t="s">
        <v>138</v>
      </c>
      <c r="AV26" s="12">
        <v>20</v>
      </c>
      <c r="AW26" s="12" t="s">
        <v>138</v>
      </c>
      <c r="AX26" s="12">
        <v>0</v>
      </c>
      <c r="AY26" s="12" t="s">
        <v>138</v>
      </c>
      <c r="AZ26" s="16">
        <v>40</v>
      </c>
      <c r="BA26" s="16">
        <v>0</v>
      </c>
      <c r="BB26" s="12">
        <v>20</v>
      </c>
      <c r="BC26" s="12" t="s">
        <v>138</v>
      </c>
      <c r="BD26" s="12">
        <v>0</v>
      </c>
      <c r="BE26" s="12" t="s">
        <v>138</v>
      </c>
      <c r="BF26" s="12">
        <v>20</v>
      </c>
      <c r="BG26" s="12" t="s">
        <v>138</v>
      </c>
      <c r="BH26" s="12">
        <v>0</v>
      </c>
      <c r="BI26" s="12" t="s">
        <v>138</v>
      </c>
      <c r="BJ26" s="16">
        <v>40</v>
      </c>
      <c r="BK26" s="16">
        <v>0</v>
      </c>
      <c r="BL26" s="16">
        <v>40</v>
      </c>
      <c r="BM26" s="16">
        <v>38</v>
      </c>
      <c r="BN26" s="12">
        <v>0.95</v>
      </c>
      <c r="BO26" s="16">
        <v>120</v>
      </c>
      <c r="BP26" s="12">
        <v>0.31666666666666665</v>
      </c>
    </row>
    <row r="27" spans="2:68" ht="150" x14ac:dyDescent="0.2">
      <c r="B27" s="51"/>
      <c r="C27" s="13" t="s">
        <v>75</v>
      </c>
      <c r="D27" s="11" t="s">
        <v>168</v>
      </c>
      <c r="E27" s="11" t="s">
        <v>169</v>
      </c>
      <c r="F27" s="12">
        <v>140</v>
      </c>
      <c r="G27" s="13" t="s">
        <v>76</v>
      </c>
      <c r="H27" s="13" t="s">
        <v>216</v>
      </c>
      <c r="I27" s="11" t="s">
        <v>141</v>
      </c>
      <c r="J27" s="28" t="s">
        <v>77</v>
      </c>
      <c r="K27" s="11" t="s">
        <v>137</v>
      </c>
      <c r="L27" s="11" t="s">
        <v>170</v>
      </c>
      <c r="M27" s="15">
        <v>43281</v>
      </c>
      <c r="N27" s="12">
        <v>0</v>
      </c>
      <c r="O27" s="12">
        <v>0</v>
      </c>
      <c r="P27" s="12">
        <v>0</v>
      </c>
      <c r="Q27" s="12">
        <v>0</v>
      </c>
      <c r="R27" s="12">
        <v>0</v>
      </c>
      <c r="S27" s="12">
        <v>0</v>
      </c>
      <c r="T27" s="12">
        <v>0</v>
      </c>
      <c r="U27" s="12">
        <v>0</v>
      </c>
      <c r="V27" s="16">
        <v>0</v>
      </c>
      <c r="W27" s="16">
        <v>0</v>
      </c>
      <c r="X27" s="12">
        <v>10</v>
      </c>
      <c r="Y27" s="12">
        <v>15</v>
      </c>
      <c r="Z27" s="12">
        <v>10</v>
      </c>
      <c r="AA27" s="12">
        <v>13</v>
      </c>
      <c r="AB27" s="12">
        <v>10</v>
      </c>
      <c r="AC27" s="12">
        <v>12</v>
      </c>
      <c r="AD27" s="12">
        <v>10</v>
      </c>
      <c r="AE27" s="12">
        <v>0</v>
      </c>
      <c r="AF27" s="16">
        <v>40</v>
      </c>
      <c r="AG27" s="16">
        <v>40</v>
      </c>
      <c r="AH27" s="12">
        <v>10</v>
      </c>
      <c r="AI27" s="12">
        <v>15</v>
      </c>
      <c r="AJ27" s="12">
        <v>10</v>
      </c>
      <c r="AK27" s="12">
        <v>21</v>
      </c>
      <c r="AL27" s="12">
        <v>10</v>
      </c>
      <c r="AM27" s="12">
        <v>31</v>
      </c>
      <c r="AN27" s="12">
        <v>10</v>
      </c>
      <c r="AO27" s="12">
        <v>0</v>
      </c>
      <c r="AP27" s="16">
        <v>40</v>
      </c>
      <c r="AQ27" s="16">
        <v>67</v>
      </c>
      <c r="AR27" s="12">
        <v>10</v>
      </c>
      <c r="AS27" s="12" t="s">
        <v>138</v>
      </c>
      <c r="AT27" s="12">
        <v>10</v>
      </c>
      <c r="AU27" s="12" t="s">
        <v>138</v>
      </c>
      <c r="AV27" s="12">
        <v>10</v>
      </c>
      <c r="AW27" s="12" t="s">
        <v>138</v>
      </c>
      <c r="AX27" s="12">
        <v>10</v>
      </c>
      <c r="AY27" s="12" t="s">
        <v>138</v>
      </c>
      <c r="AZ27" s="16">
        <v>40</v>
      </c>
      <c r="BA27" s="16">
        <v>0</v>
      </c>
      <c r="BB27" s="12">
        <v>10</v>
      </c>
      <c r="BC27" s="12" t="s">
        <v>138</v>
      </c>
      <c r="BD27" s="12">
        <v>10</v>
      </c>
      <c r="BE27" s="12" t="s">
        <v>138</v>
      </c>
      <c r="BF27" s="12">
        <v>10</v>
      </c>
      <c r="BG27" s="12" t="s">
        <v>138</v>
      </c>
      <c r="BH27" s="12">
        <v>10</v>
      </c>
      <c r="BI27" s="12" t="s">
        <v>138</v>
      </c>
      <c r="BJ27" s="16">
        <v>40</v>
      </c>
      <c r="BK27" s="16">
        <v>0</v>
      </c>
      <c r="BL27" s="16">
        <v>80</v>
      </c>
      <c r="BM27" s="16">
        <v>107</v>
      </c>
      <c r="BN27" s="12">
        <v>1.3374999999999999</v>
      </c>
      <c r="BO27" s="16">
        <v>160</v>
      </c>
      <c r="BP27" s="12">
        <v>0.66874999999999996</v>
      </c>
    </row>
    <row r="28" spans="2:68" ht="195" x14ac:dyDescent="0.2">
      <c r="B28" s="13" t="s">
        <v>78</v>
      </c>
      <c r="C28" s="13" t="s">
        <v>79</v>
      </c>
      <c r="D28" s="11" t="s">
        <v>171</v>
      </c>
      <c r="E28" s="11" t="s">
        <v>172</v>
      </c>
      <c r="F28" s="12">
        <v>6</v>
      </c>
      <c r="G28" s="13" t="s">
        <v>80</v>
      </c>
      <c r="H28" s="13" t="s">
        <v>81</v>
      </c>
      <c r="I28" s="11" t="s">
        <v>136</v>
      </c>
      <c r="J28" s="28" t="s">
        <v>82</v>
      </c>
      <c r="K28" s="11" t="s">
        <v>137</v>
      </c>
      <c r="L28" s="11" t="s">
        <v>172</v>
      </c>
      <c r="M28" s="15">
        <v>43465</v>
      </c>
      <c r="N28" s="12">
        <v>0</v>
      </c>
      <c r="O28" s="12">
        <v>0</v>
      </c>
      <c r="P28" s="12">
        <v>0</v>
      </c>
      <c r="Q28" s="12">
        <v>0</v>
      </c>
      <c r="R28" s="12">
        <v>0</v>
      </c>
      <c r="S28" s="12">
        <v>0</v>
      </c>
      <c r="T28" s="12">
        <v>1</v>
      </c>
      <c r="U28" s="12">
        <v>1</v>
      </c>
      <c r="V28" s="16">
        <v>1</v>
      </c>
      <c r="W28" s="16">
        <v>1</v>
      </c>
      <c r="X28" s="12">
        <v>0</v>
      </c>
      <c r="Y28" s="12">
        <v>0</v>
      </c>
      <c r="Z28" s="12">
        <v>0</v>
      </c>
      <c r="AA28" s="12">
        <v>0</v>
      </c>
      <c r="AB28" s="12">
        <v>1</v>
      </c>
      <c r="AC28" s="12">
        <v>1</v>
      </c>
      <c r="AD28" s="12">
        <v>1</v>
      </c>
      <c r="AE28" s="12">
        <v>1</v>
      </c>
      <c r="AF28" s="16">
        <v>2</v>
      </c>
      <c r="AG28" s="16">
        <v>2</v>
      </c>
      <c r="AH28" s="12">
        <v>0</v>
      </c>
      <c r="AI28" s="12">
        <v>0</v>
      </c>
      <c r="AJ28" s="12">
        <v>0</v>
      </c>
      <c r="AK28" s="12">
        <v>0</v>
      </c>
      <c r="AL28" s="12">
        <v>0</v>
      </c>
      <c r="AM28" s="12">
        <v>1</v>
      </c>
      <c r="AN28" s="12">
        <v>1</v>
      </c>
      <c r="AO28" s="12">
        <v>0</v>
      </c>
      <c r="AP28" s="16">
        <v>1</v>
      </c>
      <c r="AQ28" s="16">
        <v>1</v>
      </c>
      <c r="AR28" s="12">
        <v>0</v>
      </c>
      <c r="AS28" s="12" t="s">
        <v>138</v>
      </c>
      <c r="AT28" s="12">
        <v>0</v>
      </c>
      <c r="AU28" s="12" t="s">
        <v>138</v>
      </c>
      <c r="AV28" s="12">
        <v>0</v>
      </c>
      <c r="AW28" s="12" t="s">
        <v>138</v>
      </c>
      <c r="AX28" s="12">
        <v>2</v>
      </c>
      <c r="AY28" s="12" t="s">
        <v>138</v>
      </c>
      <c r="AZ28" s="16">
        <v>2</v>
      </c>
      <c r="BA28" s="16">
        <v>0</v>
      </c>
      <c r="BB28" s="12">
        <v>0</v>
      </c>
      <c r="BC28" s="12" t="s">
        <v>138</v>
      </c>
      <c r="BD28" s="12">
        <v>0</v>
      </c>
      <c r="BE28" s="12" t="s">
        <v>138</v>
      </c>
      <c r="BF28" s="12">
        <v>0</v>
      </c>
      <c r="BG28" s="12" t="s">
        <v>138</v>
      </c>
      <c r="BH28" s="12">
        <v>0</v>
      </c>
      <c r="BI28" s="12" t="s">
        <v>138</v>
      </c>
      <c r="BJ28" s="16">
        <v>0</v>
      </c>
      <c r="BK28" s="16">
        <v>0</v>
      </c>
      <c r="BL28" s="16">
        <v>4</v>
      </c>
      <c r="BM28" s="16">
        <v>4</v>
      </c>
      <c r="BN28" s="12">
        <v>1</v>
      </c>
      <c r="BO28" s="16">
        <v>6</v>
      </c>
      <c r="BP28" s="12">
        <v>0.66666666666666663</v>
      </c>
    </row>
    <row r="29" spans="2:68" ht="135" x14ac:dyDescent="0.2">
      <c r="B29" s="51" t="s">
        <v>83</v>
      </c>
      <c r="C29" s="19" t="s">
        <v>84</v>
      </c>
      <c r="D29" s="20" t="s">
        <v>173</v>
      </c>
      <c r="E29" s="20" t="s">
        <v>174</v>
      </c>
      <c r="F29" s="21">
        <v>0.6</v>
      </c>
      <c r="G29" s="19" t="s">
        <v>217</v>
      </c>
      <c r="H29" s="19" t="s">
        <v>218</v>
      </c>
      <c r="I29" s="11" t="s">
        <v>175</v>
      </c>
      <c r="J29" s="28" t="s">
        <v>85</v>
      </c>
      <c r="K29" s="11" t="s">
        <v>137</v>
      </c>
      <c r="L29" s="11" t="s">
        <v>176</v>
      </c>
      <c r="M29" s="15">
        <v>43465</v>
      </c>
      <c r="N29" s="12">
        <v>0</v>
      </c>
      <c r="O29" s="12">
        <v>0</v>
      </c>
      <c r="P29" s="12">
        <v>0</v>
      </c>
      <c r="Q29" s="12">
        <v>0</v>
      </c>
      <c r="R29" s="12">
        <v>0</v>
      </c>
      <c r="S29" s="12">
        <v>0</v>
      </c>
      <c r="T29" s="12">
        <v>0</v>
      </c>
      <c r="U29" s="12">
        <v>0</v>
      </c>
      <c r="V29" s="16">
        <v>0</v>
      </c>
      <c r="W29" s="16">
        <v>0</v>
      </c>
      <c r="X29" s="12">
        <v>0.05</v>
      </c>
      <c r="Y29" s="12">
        <v>0.1</v>
      </c>
      <c r="Z29" s="12">
        <v>0.05</v>
      </c>
      <c r="AA29" s="12">
        <v>0.1</v>
      </c>
      <c r="AB29" s="12">
        <v>0.1</v>
      </c>
      <c r="AC29" s="12">
        <v>0.05</v>
      </c>
      <c r="AD29" s="12">
        <v>0.1</v>
      </c>
      <c r="AE29" s="12">
        <v>0.05</v>
      </c>
      <c r="AF29" s="16">
        <v>0.30000000000000004</v>
      </c>
      <c r="AG29" s="16">
        <v>0.3</v>
      </c>
      <c r="AH29" s="12">
        <v>0.05</v>
      </c>
      <c r="AI29" s="12">
        <v>0.05</v>
      </c>
      <c r="AJ29" s="12">
        <v>0.05</v>
      </c>
      <c r="AK29" s="12">
        <v>0.05</v>
      </c>
      <c r="AL29" s="12">
        <v>2.5000000000000001E-2</v>
      </c>
      <c r="AM29" s="12">
        <v>2.5000000000000001E-2</v>
      </c>
      <c r="AN29" s="12">
        <v>2.5000000000000001E-2</v>
      </c>
      <c r="AO29" s="12">
        <v>2.5000000000000001E-2</v>
      </c>
      <c r="AP29" s="16">
        <v>0.15</v>
      </c>
      <c r="AQ29" s="16">
        <v>0.15</v>
      </c>
      <c r="AR29" s="12">
        <v>2.5000000000000001E-2</v>
      </c>
      <c r="AS29" s="12" t="s">
        <v>138</v>
      </c>
      <c r="AT29" s="12">
        <v>2.5000000000000001E-2</v>
      </c>
      <c r="AU29" s="12" t="s">
        <v>138</v>
      </c>
      <c r="AV29" s="12">
        <v>0.05</v>
      </c>
      <c r="AW29" s="12" t="s">
        <v>138</v>
      </c>
      <c r="AX29" s="12">
        <v>0.05</v>
      </c>
      <c r="AY29" s="12" t="s">
        <v>138</v>
      </c>
      <c r="AZ29" s="16">
        <v>0.15000000000000002</v>
      </c>
      <c r="BA29" s="16">
        <v>0</v>
      </c>
      <c r="BB29" s="12">
        <v>0</v>
      </c>
      <c r="BC29" s="12" t="s">
        <v>138</v>
      </c>
      <c r="BD29" s="12">
        <v>0</v>
      </c>
      <c r="BE29" s="12" t="s">
        <v>138</v>
      </c>
      <c r="BF29" s="12">
        <v>0</v>
      </c>
      <c r="BG29" s="12" t="s">
        <v>138</v>
      </c>
      <c r="BH29" s="12">
        <v>0</v>
      </c>
      <c r="BI29" s="12" t="s">
        <v>138</v>
      </c>
      <c r="BJ29" s="16">
        <v>0</v>
      </c>
      <c r="BK29" s="16">
        <v>0</v>
      </c>
      <c r="BL29" s="16">
        <v>0.45000000000000007</v>
      </c>
      <c r="BM29" s="16">
        <v>0.45</v>
      </c>
      <c r="BN29" s="12">
        <v>0.99999999999999989</v>
      </c>
      <c r="BO29" s="16">
        <v>0.6000000000000002</v>
      </c>
      <c r="BP29" s="12">
        <v>0.74999999999999978</v>
      </c>
    </row>
    <row r="30" spans="2:68" ht="90" x14ac:dyDescent="0.2">
      <c r="B30" s="51"/>
      <c r="C30" s="19" t="s">
        <v>86</v>
      </c>
      <c r="D30" s="20" t="s">
        <v>177</v>
      </c>
      <c r="E30" s="20" t="s">
        <v>178</v>
      </c>
      <c r="F30" s="21">
        <v>1</v>
      </c>
      <c r="G30" s="19" t="s">
        <v>87</v>
      </c>
      <c r="H30" s="19" t="s">
        <v>219</v>
      </c>
      <c r="I30" s="11" t="s">
        <v>175</v>
      </c>
      <c r="J30" s="28" t="s">
        <v>88</v>
      </c>
      <c r="K30" s="11" t="s">
        <v>137</v>
      </c>
      <c r="L30" s="11" t="s">
        <v>176</v>
      </c>
      <c r="M30" s="15">
        <v>43465</v>
      </c>
      <c r="N30" s="12">
        <v>0</v>
      </c>
      <c r="O30" s="12">
        <v>0</v>
      </c>
      <c r="P30" s="12">
        <v>0</v>
      </c>
      <c r="Q30" s="12">
        <v>0</v>
      </c>
      <c r="R30" s="12">
        <v>0</v>
      </c>
      <c r="S30" s="12">
        <v>0</v>
      </c>
      <c r="T30" s="12">
        <v>0</v>
      </c>
      <c r="U30" s="12">
        <v>0</v>
      </c>
      <c r="V30" s="16">
        <v>0</v>
      </c>
      <c r="W30" s="16">
        <v>0</v>
      </c>
      <c r="X30" s="12">
        <v>0.05</v>
      </c>
      <c r="Y30" s="12">
        <v>0.05</v>
      </c>
      <c r="Z30" s="12">
        <v>0.05</v>
      </c>
      <c r="AA30" s="12">
        <v>0.05</v>
      </c>
      <c r="AB30" s="12">
        <v>0.1</v>
      </c>
      <c r="AC30" s="12">
        <v>0.1</v>
      </c>
      <c r="AD30" s="12">
        <v>0.1</v>
      </c>
      <c r="AE30" s="12">
        <v>0.1</v>
      </c>
      <c r="AF30" s="16">
        <v>0.30000000000000004</v>
      </c>
      <c r="AG30" s="16">
        <v>0.30000000000000004</v>
      </c>
      <c r="AH30" s="12">
        <v>0.1</v>
      </c>
      <c r="AI30" s="12">
        <v>0</v>
      </c>
      <c r="AJ30" s="12">
        <v>0.1</v>
      </c>
      <c r="AK30" s="12">
        <v>0.1</v>
      </c>
      <c r="AL30" s="12">
        <v>0.1</v>
      </c>
      <c r="AM30" s="12">
        <v>0.1</v>
      </c>
      <c r="AN30" s="12">
        <v>0.1</v>
      </c>
      <c r="AO30" s="12">
        <v>0.1</v>
      </c>
      <c r="AP30" s="16">
        <v>0.4</v>
      </c>
      <c r="AQ30" s="16">
        <v>0.30000000000000004</v>
      </c>
      <c r="AR30" s="12">
        <v>0.05</v>
      </c>
      <c r="AS30" s="12" t="s">
        <v>138</v>
      </c>
      <c r="AT30" s="12">
        <v>0.05</v>
      </c>
      <c r="AU30" s="12" t="s">
        <v>138</v>
      </c>
      <c r="AV30" s="12">
        <v>0.05</v>
      </c>
      <c r="AW30" s="12" t="s">
        <v>138</v>
      </c>
      <c r="AX30" s="12">
        <v>0.05</v>
      </c>
      <c r="AY30" s="12" t="s">
        <v>138</v>
      </c>
      <c r="AZ30" s="16">
        <v>0.2</v>
      </c>
      <c r="BA30" s="16">
        <v>0</v>
      </c>
      <c r="BB30" s="12">
        <v>0.05</v>
      </c>
      <c r="BC30" s="12" t="s">
        <v>138</v>
      </c>
      <c r="BD30" s="12">
        <v>0.05</v>
      </c>
      <c r="BE30" s="12" t="s">
        <v>138</v>
      </c>
      <c r="BF30" s="12">
        <v>0</v>
      </c>
      <c r="BG30" s="12" t="s">
        <v>138</v>
      </c>
      <c r="BH30" s="12">
        <v>0</v>
      </c>
      <c r="BI30" s="12" t="s">
        <v>138</v>
      </c>
      <c r="BJ30" s="16">
        <v>0.1</v>
      </c>
      <c r="BK30" s="16">
        <v>0</v>
      </c>
      <c r="BL30" s="16">
        <v>0.7</v>
      </c>
      <c r="BM30" s="16">
        <v>0.6</v>
      </c>
      <c r="BN30" s="12">
        <v>0.85714285714285721</v>
      </c>
      <c r="BO30" s="16">
        <v>1.0000000000000002</v>
      </c>
      <c r="BP30" s="12">
        <v>0.59999999999999987</v>
      </c>
    </row>
    <row r="31" spans="2:68" ht="90" x14ac:dyDescent="0.2">
      <c r="B31" s="51"/>
      <c r="C31" s="19" t="s">
        <v>89</v>
      </c>
      <c r="D31" s="20" t="s">
        <v>179</v>
      </c>
      <c r="E31" s="20" t="s">
        <v>180</v>
      </c>
      <c r="F31" s="21">
        <v>0.8</v>
      </c>
      <c r="G31" s="19" t="s">
        <v>220</v>
      </c>
      <c r="H31" s="19" t="s">
        <v>221</v>
      </c>
      <c r="I31" s="11" t="s">
        <v>175</v>
      </c>
      <c r="J31" s="28" t="s">
        <v>90</v>
      </c>
      <c r="K31" s="11" t="s">
        <v>137</v>
      </c>
      <c r="L31" s="11" t="s">
        <v>176</v>
      </c>
      <c r="M31" s="15">
        <v>43465</v>
      </c>
      <c r="N31" s="12">
        <v>0</v>
      </c>
      <c r="O31" s="12">
        <v>0</v>
      </c>
      <c r="P31" s="12">
        <v>0</v>
      </c>
      <c r="Q31" s="12">
        <v>0</v>
      </c>
      <c r="R31" s="12">
        <v>0</v>
      </c>
      <c r="S31" s="12">
        <v>0</v>
      </c>
      <c r="T31" s="12">
        <v>0</v>
      </c>
      <c r="U31" s="12">
        <v>0</v>
      </c>
      <c r="V31" s="16">
        <v>0</v>
      </c>
      <c r="W31" s="16">
        <v>0</v>
      </c>
      <c r="X31" s="12">
        <v>0.05</v>
      </c>
      <c r="Y31" s="12">
        <v>0.05</v>
      </c>
      <c r="Z31" s="12">
        <v>0.05</v>
      </c>
      <c r="AA31" s="12">
        <v>0.05</v>
      </c>
      <c r="AB31" s="12">
        <v>0.1</v>
      </c>
      <c r="AC31" s="12">
        <v>0.1</v>
      </c>
      <c r="AD31" s="12">
        <v>0.1</v>
      </c>
      <c r="AE31" s="12">
        <v>0.1</v>
      </c>
      <c r="AF31" s="16">
        <v>0.30000000000000004</v>
      </c>
      <c r="AG31" s="16">
        <v>0.30000000000000004</v>
      </c>
      <c r="AH31" s="12">
        <v>0.1</v>
      </c>
      <c r="AI31" s="12">
        <v>0.1</v>
      </c>
      <c r="AJ31" s="12">
        <v>0.1</v>
      </c>
      <c r="AK31" s="12">
        <v>0.1</v>
      </c>
      <c r="AL31" s="12">
        <v>0</v>
      </c>
      <c r="AM31" s="12">
        <v>0</v>
      </c>
      <c r="AN31" s="12">
        <v>0.1</v>
      </c>
      <c r="AO31" s="12">
        <v>0.1</v>
      </c>
      <c r="AP31" s="16">
        <v>0.30000000000000004</v>
      </c>
      <c r="AQ31" s="16">
        <v>0.30000000000000004</v>
      </c>
      <c r="AR31" s="12">
        <v>0.05</v>
      </c>
      <c r="AS31" s="12" t="s">
        <v>138</v>
      </c>
      <c r="AT31" s="12">
        <v>0.05</v>
      </c>
      <c r="AU31" s="12" t="s">
        <v>138</v>
      </c>
      <c r="AV31" s="12">
        <v>0.05</v>
      </c>
      <c r="AW31" s="12" t="s">
        <v>138</v>
      </c>
      <c r="AX31" s="12">
        <v>0</v>
      </c>
      <c r="AY31" s="12" t="s">
        <v>138</v>
      </c>
      <c r="AZ31" s="16">
        <v>0.15000000000000002</v>
      </c>
      <c r="BA31" s="16">
        <v>0</v>
      </c>
      <c r="BB31" s="12">
        <v>0.05</v>
      </c>
      <c r="BC31" s="12" t="s">
        <v>138</v>
      </c>
      <c r="BD31" s="12">
        <v>0</v>
      </c>
      <c r="BE31" s="12" t="s">
        <v>138</v>
      </c>
      <c r="BF31" s="12">
        <v>0</v>
      </c>
      <c r="BG31" s="12" t="s">
        <v>138</v>
      </c>
      <c r="BH31" s="12">
        <v>0</v>
      </c>
      <c r="BI31" s="12" t="s">
        <v>138</v>
      </c>
      <c r="BJ31" s="16">
        <v>0.05</v>
      </c>
      <c r="BK31" s="16">
        <v>0</v>
      </c>
      <c r="BL31" s="16">
        <v>0.6</v>
      </c>
      <c r="BM31" s="16">
        <v>0.6</v>
      </c>
      <c r="BN31" s="12">
        <v>1</v>
      </c>
      <c r="BO31" s="16">
        <v>0.80000000000000016</v>
      </c>
      <c r="BP31" s="12">
        <v>0.74999999999999978</v>
      </c>
    </row>
    <row r="32" spans="2:68" ht="120" x14ac:dyDescent="0.2">
      <c r="B32" s="51"/>
      <c r="C32" s="19" t="s">
        <v>91</v>
      </c>
      <c r="D32" s="20" t="s">
        <v>181</v>
      </c>
      <c r="E32" s="20" t="s">
        <v>182</v>
      </c>
      <c r="F32" s="21">
        <v>0.7</v>
      </c>
      <c r="G32" s="29" t="s">
        <v>222</v>
      </c>
      <c r="H32" s="19" t="s">
        <v>92</v>
      </c>
      <c r="I32" s="11" t="s">
        <v>175</v>
      </c>
      <c r="J32" s="28" t="s">
        <v>93</v>
      </c>
      <c r="K32" s="11" t="s">
        <v>137</v>
      </c>
      <c r="L32" s="11" t="s">
        <v>176</v>
      </c>
      <c r="M32" s="15">
        <v>43465</v>
      </c>
      <c r="N32" s="12">
        <v>0</v>
      </c>
      <c r="O32" s="12">
        <v>0</v>
      </c>
      <c r="P32" s="12">
        <v>0</v>
      </c>
      <c r="Q32" s="12">
        <v>0</v>
      </c>
      <c r="R32" s="12">
        <v>0</v>
      </c>
      <c r="S32" s="12">
        <v>0</v>
      </c>
      <c r="T32" s="12">
        <v>0</v>
      </c>
      <c r="U32" s="12">
        <v>0</v>
      </c>
      <c r="V32" s="16">
        <v>0</v>
      </c>
      <c r="W32" s="16">
        <v>0</v>
      </c>
      <c r="X32" s="12">
        <v>0.05</v>
      </c>
      <c r="Y32" s="12">
        <v>0.05</v>
      </c>
      <c r="Z32" s="12">
        <v>0.05</v>
      </c>
      <c r="AA32" s="12">
        <v>0.05</v>
      </c>
      <c r="AB32" s="12">
        <v>0.1</v>
      </c>
      <c r="AC32" s="12">
        <v>0.1</v>
      </c>
      <c r="AD32" s="12">
        <v>0.1</v>
      </c>
      <c r="AE32" s="12">
        <v>0.1</v>
      </c>
      <c r="AF32" s="16">
        <v>0.30000000000000004</v>
      </c>
      <c r="AG32" s="16">
        <v>0.30000000000000004</v>
      </c>
      <c r="AH32" s="12">
        <v>0.1</v>
      </c>
      <c r="AI32" s="12">
        <v>0.1</v>
      </c>
      <c r="AJ32" s="12">
        <v>0.1</v>
      </c>
      <c r="AK32" s="12">
        <v>0.1</v>
      </c>
      <c r="AL32" s="12">
        <v>0.05</v>
      </c>
      <c r="AM32" s="12">
        <v>0.05</v>
      </c>
      <c r="AN32" s="12">
        <v>0</v>
      </c>
      <c r="AO32" s="12">
        <v>0</v>
      </c>
      <c r="AP32" s="16">
        <v>0.25</v>
      </c>
      <c r="AQ32" s="16">
        <v>0.25</v>
      </c>
      <c r="AR32" s="12">
        <v>0.05</v>
      </c>
      <c r="AS32" s="12" t="s">
        <v>138</v>
      </c>
      <c r="AT32" s="12">
        <v>0.05</v>
      </c>
      <c r="AU32" s="12" t="s">
        <v>138</v>
      </c>
      <c r="AV32" s="12">
        <v>0.05</v>
      </c>
      <c r="AW32" s="12" t="s">
        <v>138</v>
      </c>
      <c r="AX32" s="12">
        <v>0</v>
      </c>
      <c r="AY32" s="12" t="s">
        <v>138</v>
      </c>
      <c r="AZ32" s="16">
        <v>0.15000000000000002</v>
      </c>
      <c r="BA32" s="16">
        <v>0</v>
      </c>
      <c r="BB32" s="12">
        <v>0</v>
      </c>
      <c r="BC32" s="12" t="s">
        <v>138</v>
      </c>
      <c r="BD32" s="12">
        <v>0</v>
      </c>
      <c r="BE32" s="12" t="s">
        <v>138</v>
      </c>
      <c r="BF32" s="12">
        <v>0</v>
      </c>
      <c r="BG32" s="12" t="s">
        <v>138</v>
      </c>
      <c r="BH32" s="12">
        <v>0</v>
      </c>
      <c r="BI32" s="12" t="s">
        <v>138</v>
      </c>
      <c r="BJ32" s="16">
        <v>0</v>
      </c>
      <c r="BK32" s="16">
        <v>0</v>
      </c>
      <c r="BL32" s="16">
        <v>0.55000000000000004</v>
      </c>
      <c r="BM32" s="16">
        <v>0.55000000000000004</v>
      </c>
      <c r="BN32" s="12">
        <v>1</v>
      </c>
      <c r="BO32" s="16">
        <v>0.70000000000000018</v>
      </c>
      <c r="BP32" s="12">
        <v>0.78571428571428559</v>
      </c>
    </row>
    <row r="33" spans="2:68" ht="105" x14ac:dyDescent="0.2">
      <c r="B33" s="51"/>
      <c r="C33" s="19" t="s">
        <v>94</v>
      </c>
      <c r="D33" s="20" t="s">
        <v>183</v>
      </c>
      <c r="E33" s="20" t="s">
        <v>234</v>
      </c>
      <c r="F33" s="21">
        <v>0.8</v>
      </c>
      <c r="G33" s="19" t="s">
        <v>95</v>
      </c>
      <c r="H33" s="19" t="s">
        <v>223</v>
      </c>
      <c r="I33" s="11" t="s">
        <v>175</v>
      </c>
      <c r="J33" s="28" t="s">
        <v>96</v>
      </c>
      <c r="K33" s="11" t="s">
        <v>137</v>
      </c>
      <c r="L33" s="11" t="s">
        <v>176</v>
      </c>
      <c r="M33" s="15">
        <v>43465</v>
      </c>
      <c r="N33" s="12">
        <v>0</v>
      </c>
      <c r="O33" s="12">
        <v>0</v>
      </c>
      <c r="P33" s="12">
        <v>0</v>
      </c>
      <c r="Q33" s="12">
        <v>0</v>
      </c>
      <c r="R33" s="12">
        <v>0</v>
      </c>
      <c r="S33" s="12">
        <v>0</v>
      </c>
      <c r="T33" s="12">
        <v>0</v>
      </c>
      <c r="U33" s="12">
        <v>0</v>
      </c>
      <c r="V33" s="16">
        <v>0</v>
      </c>
      <c r="W33" s="16">
        <v>0</v>
      </c>
      <c r="X33" s="12">
        <v>0.05</v>
      </c>
      <c r="Y33" s="12">
        <v>0.05</v>
      </c>
      <c r="Z33" s="12">
        <v>0.05</v>
      </c>
      <c r="AA33" s="12">
        <v>0.05</v>
      </c>
      <c r="AB33" s="12">
        <v>0.1</v>
      </c>
      <c r="AC33" s="12">
        <v>0.1</v>
      </c>
      <c r="AD33" s="12">
        <v>0.1</v>
      </c>
      <c r="AE33" s="12">
        <v>0.1</v>
      </c>
      <c r="AF33" s="16">
        <v>0.30000000000000004</v>
      </c>
      <c r="AG33" s="16">
        <v>0.30000000000000004</v>
      </c>
      <c r="AH33" s="12">
        <v>0.1</v>
      </c>
      <c r="AI33" s="12">
        <v>0.1</v>
      </c>
      <c r="AJ33" s="12">
        <v>0.1</v>
      </c>
      <c r="AK33" s="12">
        <v>0.1</v>
      </c>
      <c r="AL33" s="12">
        <v>0.1</v>
      </c>
      <c r="AM33" s="12">
        <v>0.1</v>
      </c>
      <c r="AN33" s="12">
        <v>0.1</v>
      </c>
      <c r="AO33" s="12">
        <v>0.1</v>
      </c>
      <c r="AP33" s="16">
        <v>0.4</v>
      </c>
      <c r="AQ33" s="16">
        <v>0.4</v>
      </c>
      <c r="AR33" s="12">
        <v>2.5000000000000001E-2</v>
      </c>
      <c r="AS33" s="12" t="s">
        <v>138</v>
      </c>
      <c r="AT33" s="12">
        <v>2.5000000000000001E-2</v>
      </c>
      <c r="AU33" s="12" t="s">
        <v>138</v>
      </c>
      <c r="AV33" s="12">
        <v>2.5000000000000001E-2</v>
      </c>
      <c r="AW33" s="12" t="s">
        <v>138</v>
      </c>
      <c r="AX33" s="12">
        <v>2.5000000000000001E-2</v>
      </c>
      <c r="AY33" s="12" t="s">
        <v>138</v>
      </c>
      <c r="AZ33" s="16">
        <v>0.1</v>
      </c>
      <c r="BA33" s="16">
        <v>0</v>
      </c>
      <c r="BB33" s="12">
        <v>0</v>
      </c>
      <c r="BC33" s="12" t="s">
        <v>138</v>
      </c>
      <c r="BD33" s="12">
        <v>0</v>
      </c>
      <c r="BE33" s="12" t="s">
        <v>138</v>
      </c>
      <c r="BF33" s="12">
        <v>0</v>
      </c>
      <c r="BG33" s="12" t="s">
        <v>138</v>
      </c>
      <c r="BH33" s="12">
        <v>0</v>
      </c>
      <c r="BI33" s="12" t="s">
        <v>138</v>
      </c>
      <c r="BJ33" s="16">
        <v>0</v>
      </c>
      <c r="BK33" s="16">
        <v>0</v>
      </c>
      <c r="BL33" s="16">
        <v>0.7</v>
      </c>
      <c r="BM33" s="16">
        <v>0.7</v>
      </c>
      <c r="BN33" s="12">
        <v>1</v>
      </c>
      <c r="BO33" s="16">
        <v>0.8</v>
      </c>
      <c r="BP33" s="12">
        <v>0.87499999999999989</v>
      </c>
    </row>
    <row r="34" spans="2:68" ht="90" customHeight="1" x14ac:dyDescent="0.2">
      <c r="B34" s="51" t="s">
        <v>97</v>
      </c>
      <c r="C34" s="13" t="s">
        <v>98</v>
      </c>
      <c r="D34" s="11" t="s">
        <v>184</v>
      </c>
      <c r="E34" s="11" t="s">
        <v>185</v>
      </c>
      <c r="F34" s="12">
        <v>1</v>
      </c>
      <c r="G34" s="13" t="s">
        <v>99</v>
      </c>
      <c r="H34" s="13" t="s">
        <v>100</v>
      </c>
      <c r="I34" s="11" t="s">
        <v>186</v>
      </c>
      <c r="J34" s="28" t="s">
        <v>101</v>
      </c>
      <c r="K34" s="11" t="s">
        <v>137</v>
      </c>
      <c r="L34" s="11" t="s">
        <v>176</v>
      </c>
      <c r="M34" s="15">
        <v>43465</v>
      </c>
      <c r="N34" s="12">
        <v>0</v>
      </c>
      <c r="O34" s="12">
        <v>0</v>
      </c>
      <c r="P34" s="12">
        <v>0</v>
      </c>
      <c r="Q34" s="12">
        <v>0</v>
      </c>
      <c r="R34" s="12">
        <v>0</v>
      </c>
      <c r="S34" s="12">
        <v>0</v>
      </c>
      <c r="T34" s="12">
        <v>0</v>
      </c>
      <c r="U34" s="12">
        <v>0</v>
      </c>
      <c r="V34" s="16">
        <v>0</v>
      </c>
      <c r="W34" s="16">
        <v>0</v>
      </c>
      <c r="X34" s="12">
        <v>0</v>
      </c>
      <c r="Y34" s="12">
        <v>0</v>
      </c>
      <c r="Z34" s="12">
        <v>0</v>
      </c>
      <c r="AA34" s="12">
        <v>0.08</v>
      </c>
      <c r="AB34" s="12">
        <v>0</v>
      </c>
      <c r="AC34" s="12">
        <v>0</v>
      </c>
      <c r="AD34" s="12">
        <v>0.25</v>
      </c>
      <c r="AE34" s="12">
        <v>0.17</v>
      </c>
      <c r="AF34" s="16">
        <v>0.25</v>
      </c>
      <c r="AG34" s="16">
        <v>0.25</v>
      </c>
      <c r="AH34" s="12">
        <v>0</v>
      </c>
      <c r="AI34" s="12">
        <v>0</v>
      </c>
      <c r="AJ34" s="12">
        <v>0.125</v>
      </c>
      <c r="AK34" s="12">
        <v>0.2</v>
      </c>
      <c r="AL34" s="12">
        <v>0</v>
      </c>
      <c r="AM34" s="12">
        <v>0</v>
      </c>
      <c r="AN34" s="12">
        <v>0.125</v>
      </c>
      <c r="AO34" s="12">
        <v>0.05</v>
      </c>
      <c r="AP34" s="16">
        <v>0.25</v>
      </c>
      <c r="AQ34" s="16">
        <v>0.25</v>
      </c>
      <c r="AR34" s="12">
        <v>0</v>
      </c>
      <c r="AS34" s="12" t="s">
        <v>138</v>
      </c>
      <c r="AT34" s="12">
        <v>0.125</v>
      </c>
      <c r="AU34" s="12" t="s">
        <v>138</v>
      </c>
      <c r="AV34" s="12">
        <v>0</v>
      </c>
      <c r="AW34" s="12" t="s">
        <v>138</v>
      </c>
      <c r="AX34" s="12">
        <v>0.125</v>
      </c>
      <c r="AY34" s="12" t="s">
        <v>138</v>
      </c>
      <c r="AZ34" s="16">
        <v>0.25</v>
      </c>
      <c r="BA34" s="16">
        <v>0</v>
      </c>
      <c r="BB34" s="12">
        <v>0</v>
      </c>
      <c r="BC34" s="12" t="s">
        <v>138</v>
      </c>
      <c r="BD34" s="12">
        <v>0.125</v>
      </c>
      <c r="BE34" s="12" t="s">
        <v>138</v>
      </c>
      <c r="BF34" s="12">
        <v>0</v>
      </c>
      <c r="BG34" s="12" t="s">
        <v>138</v>
      </c>
      <c r="BH34" s="12">
        <v>0.125</v>
      </c>
      <c r="BI34" s="12" t="s">
        <v>138</v>
      </c>
      <c r="BJ34" s="16">
        <v>0.25</v>
      </c>
      <c r="BK34" s="16">
        <v>0</v>
      </c>
      <c r="BL34" s="16">
        <v>0.5</v>
      </c>
      <c r="BM34" s="16">
        <v>0.5</v>
      </c>
      <c r="BN34" s="12">
        <v>1</v>
      </c>
      <c r="BO34" s="16">
        <v>1</v>
      </c>
      <c r="BP34" s="12">
        <v>0.5</v>
      </c>
    </row>
    <row r="35" spans="2:68" ht="105" x14ac:dyDescent="0.2">
      <c r="B35" s="51"/>
      <c r="C35" s="13" t="s">
        <v>102</v>
      </c>
      <c r="D35" s="11" t="s">
        <v>187</v>
      </c>
      <c r="E35" s="11" t="s">
        <v>185</v>
      </c>
      <c r="F35" s="12">
        <v>1</v>
      </c>
      <c r="G35" s="13" t="s">
        <v>103</v>
      </c>
      <c r="H35" s="13" t="s">
        <v>224</v>
      </c>
      <c r="I35" s="11" t="s">
        <v>186</v>
      </c>
      <c r="J35" s="28" t="s">
        <v>104</v>
      </c>
      <c r="K35" s="11" t="s">
        <v>137</v>
      </c>
      <c r="L35" s="11" t="s">
        <v>176</v>
      </c>
      <c r="M35" s="15">
        <v>43465</v>
      </c>
      <c r="N35" s="12">
        <v>0</v>
      </c>
      <c r="O35" s="12">
        <v>0</v>
      </c>
      <c r="P35" s="12">
        <v>0</v>
      </c>
      <c r="Q35" s="12">
        <v>0</v>
      </c>
      <c r="R35" s="12">
        <v>0</v>
      </c>
      <c r="S35" s="12">
        <v>0</v>
      </c>
      <c r="T35" s="12">
        <v>0</v>
      </c>
      <c r="U35" s="12">
        <v>0</v>
      </c>
      <c r="V35" s="16">
        <v>0</v>
      </c>
      <c r="W35" s="16">
        <v>0</v>
      </c>
      <c r="X35" s="12">
        <v>0</v>
      </c>
      <c r="Y35" s="12">
        <v>0</v>
      </c>
      <c r="Z35" s="12">
        <v>0</v>
      </c>
      <c r="AA35" s="12">
        <v>0</v>
      </c>
      <c r="AB35" s="12">
        <v>0</v>
      </c>
      <c r="AC35" s="12">
        <v>0</v>
      </c>
      <c r="AD35" s="12">
        <v>0.25</v>
      </c>
      <c r="AE35" s="12">
        <v>0.25</v>
      </c>
      <c r="AF35" s="16">
        <v>0.25</v>
      </c>
      <c r="AG35" s="16">
        <v>0.25</v>
      </c>
      <c r="AH35" s="12">
        <v>0</v>
      </c>
      <c r="AI35" s="12">
        <v>0</v>
      </c>
      <c r="AJ35" s="12">
        <v>0.125</v>
      </c>
      <c r="AK35" s="12">
        <v>0.125</v>
      </c>
      <c r="AL35" s="12">
        <v>0</v>
      </c>
      <c r="AM35" s="12">
        <v>0</v>
      </c>
      <c r="AN35" s="12">
        <v>0.125</v>
      </c>
      <c r="AO35" s="12">
        <v>0.125</v>
      </c>
      <c r="AP35" s="16">
        <v>0.25</v>
      </c>
      <c r="AQ35" s="16">
        <v>0.25</v>
      </c>
      <c r="AR35" s="12">
        <v>0</v>
      </c>
      <c r="AS35" s="12" t="s">
        <v>138</v>
      </c>
      <c r="AT35" s="12">
        <v>0.125</v>
      </c>
      <c r="AU35" s="12" t="s">
        <v>138</v>
      </c>
      <c r="AV35" s="12">
        <v>0</v>
      </c>
      <c r="AW35" s="12" t="s">
        <v>138</v>
      </c>
      <c r="AX35" s="12">
        <v>0.125</v>
      </c>
      <c r="AY35" s="12" t="s">
        <v>138</v>
      </c>
      <c r="AZ35" s="16">
        <v>0.25</v>
      </c>
      <c r="BA35" s="16">
        <v>0</v>
      </c>
      <c r="BB35" s="12">
        <v>0</v>
      </c>
      <c r="BC35" s="12" t="s">
        <v>138</v>
      </c>
      <c r="BD35" s="12">
        <v>0.125</v>
      </c>
      <c r="BE35" s="12" t="s">
        <v>138</v>
      </c>
      <c r="BF35" s="12">
        <v>0</v>
      </c>
      <c r="BG35" s="12" t="s">
        <v>138</v>
      </c>
      <c r="BH35" s="12">
        <v>0.125</v>
      </c>
      <c r="BI35" s="12" t="s">
        <v>138</v>
      </c>
      <c r="BJ35" s="16">
        <v>0.25</v>
      </c>
      <c r="BK35" s="16">
        <v>0</v>
      </c>
      <c r="BL35" s="16">
        <v>0.5</v>
      </c>
      <c r="BM35" s="16">
        <v>0.5</v>
      </c>
      <c r="BN35" s="12">
        <v>1</v>
      </c>
      <c r="BO35" s="16">
        <v>1</v>
      </c>
      <c r="BP35" s="12">
        <v>0.5</v>
      </c>
    </row>
    <row r="36" spans="2:68" ht="60" x14ac:dyDescent="0.2">
      <c r="B36" s="51"/>
      <c r="C36" s="13" t="s">
        <v>105</v>
      </c>
      <c r="D36" s="11" t="s">
        <v>188</v>
      </c>
      <c r="E36" s="11" t="s">
        <v>185</v>
      </c>
      <c r="F36" s="12">
        <v>1</v>
      </c>
      <c r="G36" s="13" t="s">
        <v>106</v>
      </c>
      <c r="H36" s="13" t="s">
        <v>107</v>
      </c>
      <c r="I36" s="11" t="s">
        <v>186</v>
      </c>
      <c r="J36" s="28" t="s">
        <v>108</v>
      </c>
      <c r="K36" s="11" t="s">
        <v>189</v>
      </c>
      <c r="L36" s="11" t="s">
        <v>176</v>
      </c>
      <c r="M36" s="15">
        <v>43281</v>
      </c>
      <c r="N36" s="12">
        <v>0</v>
      </c>
      <c r="O36" s="12">
        <v>0</v>
      </c>
      <c r="P36" s="12">
        <v>0</v>
      </c>
      <c r="Q36" s="12">
        <v>0</v>
      </c>
      <c r="R36" s="12">
        <v>0</v>
      </c>
      <c r="S36" s="12">
        <v>0</v>
      </c>
      <c r="T36" s="12">
        <v>0</v>
      </c>
      <c r="U36" s="12">
        <v>0</v>
      </c>
      <c r="V36" s="16">
        <v>0</v>
      </c>
      <c r="W36" s="16">
        <v>0</v>
      </c>
      <c r="X36" s="12">
        <v>0</v>
      </c>
      <c r="Y36" s="12">
        <v>0</v>
      </c>
      <c r="Z36" s="12">
        <v>0</v>
      </c>
      <c r="AA36" s="12">
        <v>0</v>
      </c>
      <c r="AB36" s="12">
        <v>0</v>
      </c>
      <c r="AC36" s="12">
        <v>0</v>
      </c>
      <c r="AD36" s="12">
        <v>0.5</v>
      </c>
      <c r="AE36" s="12">
        <v>0.5</v>
      </c>
      <c r="AF36" s="16">
        <v>0.5</v>
      </c>
      <c r="AG36" s="16">
        <v>0.5</v>
      </c>
      <c r="AH36" s="12">
        <v>0</v>
      </c>
      <c r="AI36" s="12">
        <v>0</v>
      </c>
      <c r="AJ36" s="12">
        <v>0</v>
      </c>
      <c r="AK36" s="12">
        <v>0</v>
      </c>
      <c r="AL36" s="12">
        <v>0</v>
      </c>
      <c r="AM36" s="12">
        <v>0</v>
      </c>
      <c r="AN36" s="12">
        <v>0</v>
      </c>
      <c r="AO36" s="12">
        <v>0</v>
      </c>
      <c r="AP36" s="16">
        <v>0</v>
      </c>
      <c r="AQ36" s="16">
        <v>0.5</v>
      </c>
      <c r="AR36" s="12">
        <v>1</v>
      </c>
      <c r="AS36" s="12" t="s">
        <v>138</v>
      </c>
      <c r="AT36" s="12">
        <v>0</v>
      </c>
      <c r="AU36" s="12" t="s">
        <v>138</v>
      </c>
      <c r="AV36" s="12">
        <v>0</v>
      </c>
      <c r="AW36" s="12" t="s">
        <v>138</v>
      </c>
      <c r="AX36" s="12">
        <v>0</v>
      </c>
      <c r="AY36" s="12" t="s">
        <v>138</v>
      </c>
      <c r="AZ36" s="16">
        <v>0</v>
      </c>
      <c r="BA36" s="16" t="s">
        <v>138</v>
      </c>
      <c r="BB36" s="12">
        <v>0</v>
      </c>
      <c r="BC36" s="12" t="s">
        <v>138</v>
      </c>
      <c r="BD36" s="12">
        <v>0</v>
      </c>
      <c r="BE36" s="12" t="s">
        <v>138</v>
      </c>
      <c r="BF36" s="12">
        <v>0</v>
      </c>
      <c r="BG36" s="12" t="s">
        <v>138</v>
      </c>
      <c r="BH36" s="12">
        <v>0</v>
      </c>
      <c r="BI36" s="12" t="s">
        <v>138</v>
      </c>
      <c r="BJ36" s="16">
        <v>0</v>
      </c>
      <c r="BK36" s="16" t="s">
        <v>138</v>
      </c>
      <c r="BL36" s="16">
        <v>0.5</v>
      </c>
      <c r="BM36" s="16">
        <v>0.5</v>
      </c>
      <c r="BN36" s="12">
        <v>1</v>
      </c>
      <c r="BO36" s="16">
        <v>1</v>
      </c>
      <c r="BP36" s="12">
        <v>0.5</v>
      </c>
    </row>
    <row r="37" spans="2:68" ht="147" customHeight="1" x14ac:dyDescent="0.2">
      <c r="B37" s="51" t="s">
        <v>109</v>
      </c>
      <c r="C37" s="13" t="s">
        <v>110</v>
      </c>
      <c r="D37" s="11" t="s">
        <v>242</v>
      </c>
      <c r="E37" s="11" t="s">
        <v>243</v>
      </c>
      <c r="F37" s="12">
        <v>1</v>
      </c>
      <c r="G37" s="13" t="s">
        <v>244</v>
      </c>
      <c r="H37" s="13" t="s">
        <v>239</v>
      </c>
      <c r="I37" s="11" t="s">
        <v>190</v>
      </c>
      <c r="J37" s="28" t="s">
        <v>111</v>
      </c>
      <c r="K37" s="11" t="s">
        <v>137</v>
      </c>
      <c r="L37" s="11" t="s">
        <v>176</v>
      </c>
      <c r="M37" s="15">
        <v>43280</v>
      </c>
      <c r="N37" s="12">
        <v>0</v>
      </c>
      <c r="O37" s="12">
        <v>0</v>
      </c>
      <c r="P37" s="12">
        <v>0</v>
      </c>
      <c r="Q37" s="12">
        <v>0</v>
      </c>
      <c r="R37" s="12">
        <v>0</v>
      </c>
      <c r="S37" s="12">
        <v>0</v>
      </c>
      <c r="T37" s="12">
        <v>0</v>
      </c>
      <c r="U37" s="12">
        <v>0</v>
      </c>
      <c r="V37" s="16">
        <v>0</v>
      </c>
      <c r="W37" s="16">
        <v>0</v>
      </c>
      <c r="X37" s="12">
        <v>0</v>
      </c>
      <c r="Y37" s="12">
        <v>0</v>
      </c>
      <c r="Z37" s="12">
        <v>0</v>
      </c>
      <c r="AA37" s="12">
        <v>0</v>
      </c>
      <c r="AB37" s="12">
        <v>0</v>
      </c>
      <c r="AC37" s="12">
        <v>0</v>
      </c>
      <c r="AD37" s="12">
        <v>0</v>
      </c>
      <c r="AE37" s="12">
        <v>0</v>
      </c>
      <c r="AF37" s="16">
        <v>0</v>
      </c>
      <c r="AG37" s="16">
        <v>0</v>
      </c>
      <c r="AH37" s="12">
        <v>0</v>
      </c>
      <c r="AI37" s="12">
        <v>0</v>
      </c>
      <c r="AJ37" s="12">
        <v>0.25</v>
      </c>
      <c r="AK37" s="12">
        <v>0.25</v>
      </c>
      <c r="AL37" s="12">
        <v>0</v>
      </c>
      <c r="AM37" s="12">
        <v>0</v>
      </c>
      <c r="AN37" s="12">
        <v>0.25</v>
      </c>
      <c r="AO37" s="12">
        <v>0</v>
      </c>
      <c r="AP37" s="16">
        <v>0.5</v>
      </c>
      <c r="AQ37" s="16">
        <v>0.25</v>
      </c>
      <c r="AR37" s="12">
        <v>0.26</v>
      </c>
      <c r="AS37" s="12"/>
      <c r="AT37" s="12">
        <v>0.3</v>
      </c>
      <c r="AU37" s="12"/>
      <c r="AV37" s="12">
        <v>0.15</v>
      </c>
      <c r="AW37" s="12"/>
      <c r="AX37" s="12">
        <v>0.04</v>
      </c>
      <c r="AY37" s="12"/>
      <c r="AZ37" s="16">
        <v>0.75</v>
      </c>
      <c r="BA37" s="16">
        <v>0</v>
      </c>
      <c r="BB37" s="12">
        <v>0</v>
      </c>
      <c r="BC37" s="12" t="s">
        <v>138</v>
      </c>
      <c r="BD37" s="12">
        <v>0</v>
      </c>
      <c r="BE37" s="12" t="s">
        <v>138</v>
      </c>
      <c r="BF37" s="12">
        <v>0</v>
      </c>
      <c r="BG37" s="12" t="s">
        <v>138</v>
      </c>
      <c r="BH37" s="12">
        <v>0</v>
      </c>
      <c r="BI37" s="12" t="s">
        <v>138</v>
      </c>
      <c r="BJ37" s="16">
        <v>0</v>
      </c>
      <c r="BK37" s="16">
        <v>0</v>
      </c>
      <c r="BL37" s="16">
        <v>0.25</v>
      </c>
      <c r="BM37" s="16">
        <v>0.25</v>
      </c>
      <c r="BN37" s="12">
        <v>1</v>
      </c>
      <c r="BO37" s="16">
        <v>1</v>
      </c>
      <c r="BP37" s="12">
        <v>0.25</v>
      </c>
    </row>
    <row r="38" spans="2:68" ht="285" x14ac:dyDescent="0.2">
      <c r="B38" s="51"/>
      <c r="C38" s="13" t="s">
        <v>225</v>
      </c>
      <c r="D38" s="11" t="s">
        <v>191</v>
      </c>
      <c r="E38" s="11" t="s">
        <v>192</v>
      </c>
      <c r="F38" s="12">
        <v>1</v>
      </c>
      <c r="G38" s="13" t="s">
        <v>241</v>
      </c>
      <c r="H38" s="19" t="s">
        <v>240</v>
      </c>
      <c r="I38" s="11" t="s">
        <v>190</v>
      </c>
      <c r="J38" s="28" t="s">
        <v>112</v>
      </c>
      <c r="K38" s="11" t="s">
        <v>137</v>
      </c>
      <c r="L38" s="11" t="s">
        <v>176</v>
      </c>
      <c r="M38" s="15">
        <v>43280</v>
      </c>
      <c r="N38" s="12">
        <v>0</v>
      </c>
      <c r="O38" s="12">
        <v>0</v>
      </c>
      <c r="P38" s="12">
        <v>0</v>
      </c>
      <c r="Q38" s="12">
        <v>0</v>
      </c>
      <c r="R38" s="12">
        <v>0</v>
      </c>
      <c r="S38" s="12">
        <v>0</v>
      </c>
      <c r="T38" s="12">
        <v>0</v>
      </c>
      <c r="U38" s="12">
        <v>0</v>
      </c>
      <c r="V38" s="16">
        <v>0</v>
      </c>
      <c r="W38" s="16">
        <v>0</v>
      </c>
      <c r="X38" s="12">
        <v>0.13</v>
      </c>
      <c r="Y38" s="12">
        <v>0.13</v>
      </c>
      <c r="Z38" s="12">
        <v>0</v>
      </c>
      <c r="AA38" s="12">
        <v>0</v>
      </c>
      <c r="AB38" s="12">
        <v>0.13</v>
      </c>
      <c r="AC38" s="12">
        <v>0.13</v>
      </c>
      <c r="AD38" s="12">
        <v>0.04</v>
      </c>
      <c r="AE38" s="12">
        <v>0.04</v>
      </c>
      <c r="AF38" s="16">
        <v>0.3</v>
      </c>
      <c r="AG38" s="16">
        <v>0.3</v>
      </c>
      <c r="AH38" s="12">
        <v>0.19</v>
      </c>
      <c r="AI38" s="12">
        <v>0.09</v>
      </c>
      <c r="AJ38" s="12">
        <v>0.04</v>
      </c>
      <c r="AK38" s="12">
        <v>0.04</v>
      </c>
      <c r="AL38" s="12">
        <v>0.12</v>
      </c>
      <c r="AM38" s="12">
        <v>0.06</v>
      </c>
      <c r="AN38" s="12">
        <v>0</v>
      </c>
      <c r="AO38" s="12">
        <v>0</v>
      </c>
      <c r="AP38" s="16">
        <v>0.35</v>
      </c>
      <c r="AQ38" s="16">
        <v>0.19</v>
      </c>
      <c r="AR38" s="12">
        <v>0.08</v>
      </c>
      <c r="AS38" s="12" t="s">
        <v>138</v>
      </c>
      <c r="AT38" s="12">
        <v>0.21</v>
      </c>
      <c r="AU38" s="12" t="s">
        <v>138</v>
      </c>
      <c r="AV38" s="12">
        <v>0.12</v>
      </c>
      <c r="AW38" s="12" t="s">
        <v>138</v>
      </c>
      <c r="AX38" s="12">
        <v>0.06</v>
      </c>
      <c r="AY38" s="12" t="s">
        <v>138</v>
      </c>
      <c r="AZ38" s="16">
        <f>+AR38+AT38+AV38+AX38</f>
        <v>0.47</v>
      </c>
      <c r="BA38" s="16">
        <v>0</v>
      </c>
      <c r="BB38" s="12">
        <v>0</v>
      </c>
      <c r="BC38" s="12" t="s">
        <v>138</v>
      </c>
      <c r="BD38" s="12">
        <v>0</v>
      </c>
      <c r="BE38" s="12" t="s">
        <v>138</v>
      </c>
      <c r="BF38" s="12">
        <v>0</v>
      </c>
      <c r="BG38" s="12" t="s">
        <v>138</v>
      </c>
      <c r="BH38" s="12">
        <v>0</v>
      </c>
      <c r="BI38" s="12" t="s">
        <v>138</v>
      </c>
      <c r="BJ38" s="16">
        <v>0.06</v>
      </c>
      <c r="BK38" s="16">
        <v>0</v>
      </c>
      <c r="BL38" s="16">
        <v>0.65</v>
      </c>
      <c r="BM38" s="16">
        <v>0.49</v>
      </c>
      <c r="BN38" s="12">
        <v>0.75384615384615383</v>
      </c>
      <c r="BO38" s="16">
        <v>1</v>
      </c>
      <c r="BP38" s="12">
        <v>0.49</v>
      </c>
    </row>
    <row r="39" spans="2:68" ht="165" customHeight="1" x14ac:dyDescent="0.2">
      <c r="B39" s="51" t="s">
        <v>113</v>
      </c>
      <c r="C39" s="19" t="s">
        <v>114</v>
      </c>
      <c r="D39" s="11" t="s">
        <v>193</v>
      </c>
      <c r="E39" s="11" t="s">
        <v>194</v>
      </c>
      <c r="F39" s="12">
        <v>1</v>
      </c>
      <c r="G39" s="13" t="s">
        <v>236</v>
      </c>
      <c r="H39" s="13" t="s">
        <v>226</v>
      </c>
      <c r="I39" s="11" t="s">
        <v>195</v>
      </c>
      <c r="J39" s="28" t="s">
        <v>115</v>
      </c>
      <c r="K39" s="11" t="s">
        <v>137</v>
      </c>
      <c r="L39" s="11" t="s">
        <v>176</v>
      </c>
      <c r="M39" s="15">
        <v>43465</v>
      </c>
      <c r="N39" s="12">
        <v>0</v>
      </c>
      <c r="O39" s="12">
        <v>0</v>
      </c>
      <c r="P39" s="12">
        <v>0</v>
      </c>
      <c r="Q39" s="12">
        <v>0</v>
      </c>
      <c r="R39" s="12">
        <v>0</v>
      </c>
      <c r="S39" s="12">
        <v>0</v>
      </c>
      <c r="T39" s="12">
        <v>0</v>
      </c>
      <c r="U39" s="12">
        <v>0</v>
      </c>
      <c r="V39" s="16">
        <v>0</v>
      </c>
      <c r="W39" s="16">
        <v>0</v>
      </c>
      <c r="X39" s="12">
        <v>0</v>
      </c>
      <c r="Y39" s="12">
        <v>0</v>
      </c>
      <c r="Z39" s="12">
        <v>0</v>
      </c>
      <c r="AA39" s="12">
        <v>0</v>
      </c>
      <c r="AB39" s="12">
        <v>0</v>
      </c>
      <c r="AC39" s="12">
        <v>0</v>
      </c>
      <c r="AD39" s="12">
        <v>0</v>
      </c>
      <c r="AE39" s="12">
        <v>0</v>
      </c>
      <c r="AF39" s="16">
        <v>0</v>
      </c>
      <c r="AG39" s="16">
        <v>0</v>
      </c>
      <c r="AH39" s="12">
        <v>0</v>
      </c>
      <c r="AI39" s="12">
        <v>0</v>
      </c>
      <c r="AJ39" s="12">
        <v>0.3</v>
      </c>
      <c r="AK39" s="12">
        <v>0.3</v>
      </c>
      <c r="AL39" s="12">
        <v>0</v>
      </c>
      <c r="AM39" s="12">
        <v>0.1</v>
      </c>
      <c r="AN39" s="12">
        <v>0</v>
      </c>
      <c r="AO39" s="12">
        <v>0.13</v>
      </c>
      <c r="AP39" s="16">
        <v>0.3</v>
      </c>
      <c r="AQ39" s="16">
        <v>0.53</v>
      </c>
      <c r="AR39" s="12">
        <v>0</v>
      </c>
      <c r="AS39" s="12" t="s">
        <v>138</v>
      </c>
      <c r="AT39" s="12">
        <v>0</v>
      </c>
      <c r="AU39" s="12" t="s">
        <v>138</v>
      </c>
      <c r="AV39" s="12">
        <v>0</v>
      </c>
      <c r="AW39" s="12" t="s">
        <v>138</v>
      </c>
      <c r="AX39" s="12">
        <v>0.4</v>
      </c>
      <c r="AY39" s="12" t="s">
        <v>138</v>
      </c>
      <c r="AZ39" s="16">
        <v>0.4</v>
      </c>
      <c r="BA39" s="16">
        <v>0</v>
      </c>
      <c r="BB39" s="12">
        <v>0.3</v>
      </c>
      <c r="BC39" s="12" t="s">
        <v>138</v>
      </c>
      <c r="BD39" s="12">
        <v>0</v>
      </c>
      <c r="BE39" s="12" t="s">
        <v>138</v>
      </c>
      <c r="BF39" s="12">
        <v>0</v>
      </c>
      <c r="BG39" s="12" t="s">
        <v>138</v>
      </c>
      <c r="BH39" s="12">
        <v>0</v>
      </c>
      <c r="BI39" s="12" t="s">
        <v>138</v>
      </c>
      <c r="BJ39" s="16">
        <v>0.3</v>
      </c>
      <c r="BK39" s="16">
        <v>0</v>
      </c>
      <c r="BL39" s="16">
        <v>0.3</v>
      </c>
      <c r="BM39" s="16">
        <v>0.53</v>
      </c>
      <c r="BN39" s="12">
        <v>1.7666666666666668</v>
      </c>
      <c r="BO39" s="16">
        <v>1</v>
      </c>
      <c r="BP39" s="12">
        <v>0.53</v>
      </c>
    </row>
    <row r="40" spans="2:68" ht="165" x14ac:dyDescent="0.2">
      <c r="B40" s="51"/>
      <c r="C40" s="19" t="s">
        <v>116</v>
      </c>
      <c r="D40" s="11" t="s">
        <v>196</v>
      </c>
      <c r="E40" s="11" t="s">
        <v>194</v>
      </c>
      <c r="F40" s="12">
        <v>1</v>
      </c>
      <c r="G40" s="13" t="s">
        <v>237</v>
      </c>
      <c r="H40" s="13" t="s">
        <v>117</v>
      </c>
      <c r="I40" s="11" t="s">
        <v>197</v>
      </c>
      <c r="J40" s="28" t="s">
        <v>118</v>
      </c>
      <c r="K40" s="11" t="s">
        <v>137</v>
      </c>
      <c r="L40" s="11" t="s">
        <v>176</v>
      </c>
      <c r="M40" s="15">
        <v>43465</v>
      </c>
      <c r="N40" s="12">
        <v>0</v>
      </c>
      <c r="O40" s="12">
        <v>0</v>
      </c>
      <c r="P40" s="12">
        <v>0</v>
      </c>
      <c r="Q40" s="12">
        <v>0</v>
      </c>
      <c r="R40" s="12">
        <v>0</v>
      </c>
      <c r="S40" s="12">
        <v>0</v>
      </c>
      <c r="T40" s="12">
        <v>0</v>
      </c>
      <c r="U40" s="12">
        <v>0</v>
      </c>
      <c r="V40" s="16">
        <v>0</v>
      </c>
      <c r="W40" s="16">
        <v>0</v>
      </c>
      <c r="X40" s="12">
        <v>0</v>
      </c>
      <c r="Y40" s="12">
        <v>0</v>
      </c>
      <c r="Z40" s="12">
        <v>0</v>
      </c>
      <c r="AA40" s="12">
        <v>0</v>
      </c>
      <c r="AB40" s="12">
        <v>0</v>
      </c>
      <c r="AC40" s="12">
        <v>0</v>
      </c>
      <c r="AD40" s="12">
        <v>0</v>
      </c>
      <c r="AE40" s="12">
        <v>0</v>
      </c>
      <c r="AF40" s="16">
        <v>0</v>
      </c>
      <c r="AG40" s="16">
        <v>0</v>
      </c>
      <c r="AH40" s="12">
        <v>0</v>
      </c>
      <c r="AI40" s="12">
        <v>0</v>
      </c>
      <c r="AJ40" s="12">
        <v>0</v>
      </c>
      <c r="AK40" s="12">
        <v>0</v>
      </c>
      <c r="AL40" s="12">
        <v>0</v>
      </c>
      <c r="AM40" s="12">
        <v>0</v>
      </c>
      <c r="AN40" s="12">
        <v>0.6</v>
      </c>
      <c r="AO40" s="12">
        <v>0.6</v>
      </c>
      <c r="AP40" s="16">
        <v>0.6</v>
      </c>
      <c r="AQ40" s="16">
        <v>0.6</v>
      </c>
      <c r="AR40" s="12">
        <v>0</v>
      </c>
      <c r="AS40" s="12" t="s">
        <v>138</v>
      </c>
      <c r="AT40" s="12">
        <v>0</v>
      </c>
      <c r="AU40" s="12" t="s">
        <v>138</v>
      </c>
      <c r="AV40" s="12">
        <v>0</v>
      </c>
      <c r="AW40" s="12" t="s">
        <v>138</v>
      </c>
      <c r="AX40" s="12">
        <v>0.4</v>
      </c>
      <c r="AY40" s="12" t="s">
        <v>138</v>
      </c>
      <c r="AZ40" s="16">
        <v>0.4</v>
      </c>
      <c r="BA40" s="16">
        <v>0</v>
      </c>
      <c r="BB40" s="12">
        <v>0</v>
      </c>
      <c r="BC40" s="12" t="s">
        <v>138</v>
      </c>
      <c r="BD40" s="12">
        <v>0</v>
      </c>
      <c r="BE40" s="12" t="s">
        <v>138</v>
      </c>
      <c r="BF40" s="12">
        <v>0</v>
      </c>
      <c r="BG40" s="12" t="s">
        <v>138</v>
      </c>
      <c r="BH40" s="12">
        <v>0</v>
      </c>
      <c r="BI40" s="12" t="s">
        <v>138</v>
      </c>
      <c r="BJ40" s="16">
        <v>0</v>
      </c>
      <c r="BK40" s="16">
        <v>0</v>
      </c>
      <c r="BL40" s="16">
        <v>0.6</v>
      </c>
      <c r="BM40" s="16">
        <v>0.6</v>
      </c>
      <c r="BN40" s="12">
        <v>1</v>
      </c>
      <c r="BO40" s="16">
        <v>1</v>
      </c>
      <c r="BP40" s="12">
        <v>0.6</v>
      </c>
    </row>
    <row r="41" spans="2:68" ht="135" x14ac:dyDescent="0.2">
      <c r="B41" s="51"/>
      <c r="C41" s="19" t="s">
        <v>119</v>
      </c>
      <c r="D41" s="11" t="s">
        <v>198</v>
      </c>
      <c r="E41" s="11" t="s">
        <v>194</v>
      </c>
      <c r="F41" s="12">
        <v>1</v>
      </c>
      <c r="G41" s="13" t="s">
        <v>238</v>
      </c>
      <c r="H41" s="13" t="s">
        <v>120</v>
      </c>
      <c r="I41" s="11" t="s">
        <v>199</v>
      </c>
      <c r="J41" s="28" t="s">
        <v>121</v>
      </c>
      <c r="K41" s="11" t="s">
        <v>137</v>
      </c>
      <c r="L41" s="11" t="s">
        <v>176</v>
      </c>
      <c r="M41" s="15">
        <v>43465</v>
      </c>
      <c r="N41" s="12">
        <v>0</v>
      </c>
      <c r="O41" s="12">
        <v>0</v>
      </c>
      <c r="P41" s="12">
        <v>0</v>
      </c>
      <c r="Q41" s="12">
        <v>0</v>
      </c>
      <c r="R41" s="12">
        <v>0</v>
      </c>
      <c r="S41" s="12">
        <v>0</v>
      </c>
      <c r="T41" s="12">
        <v>0</v>
      </c>
      <c r="U41" s="12">
        <v>0</v>
      </c>
      <c r="V41" s="16">
        <v>0</v>
      </c>
      <c r="W41" s="16">
        <v>0</v>
      </c>
      <c r="X41" s="12">
        <v>0</v>
      </c>
      <c r="Y41" s="12">
        <v>0</v>
      </c>
      <c r="Z41" s="12">
        <v>0</v>
      </c>
      <c r="AA41" s="12">
        <v>0</v>
      </c>
      <c r="AB41" s="12">
        <v>0</v>
      </c>
      <c r="AC41" s="12">
        <v>0</v>
      </c>
      <c r="AD41" s="12">
        <v>0</v>
      </c>
      <c r="AE41" s="12">
        <v>0</v>
      </c>
      <c r="AF41" s="16">
        <v>0</v>
      </c>
      <c r="AG41" s="16">
        <v>0</v>
      </c>
      <c r="AH41" s="12">
        <v>0</v>
      </c>
      <c r="AI41" s="12">
        <v>0</v>
      </c>
      <c r="AJ41" s="12">
        <v>0</v>
      </c>
      <c r="AK41" s="12">
        <v>0</v>
      </c>
      <c r="AL41" s="12">
        <v>0.5</v>
      </c>
      <c r="AM41" s="12">
        <v>0.5</v>
      </c>
      <c r="AN41" s="12">
        <v>0</v>
      </c>
      <c r="AO41" s="12" t="s">
        <v>138</v>
      </c>
      <c r="AP41" s="16">
        <v>0.5</v>
      </c>
      <c r="AQ41" s="16">
        <v>0.5</v>
      </c>
      <c r="AR41" s="12">
        <v>0.5</v>
      </c>
      <c r="AS41" s="12" t="s">
        <v>138</v>
      </c>
      <c r="AT41" s="12">
        <v>0</v>
      </c>
      <c r="AU41" s="12" t="s">
        <v>138</v>
      </c>
      <c r="AV41" s="12">
        <v>0</v>
      </c>
      <c r="AW41" s="12" t="s">
        <v>138</v>
      </c>
      <c r="AX41" s="12">
        <v>0</v>
      </c>
      <c r="AY41" s="12" t="s">
        <v>138</v>
      </c>
      <c r="AZ41" s="16">
        <v>0.5</v>
      </c>
      <c r="BA41" s="16">
        <v>0</v>
      </c>
      <c r="BB41" s="12">
        <v>0</v>
      </c>
      <c r="BC41" s="12" t="s">
        <v>138</v>
      </c>
      <c r="BD41" s="12">
        <v>0</v>
      </c>
      <c r="BE41" s="12" t="s">
        <v>138</v>
      </c>
      <c r="BF41" s="12">
        <v>0</v>
      </c>
      <c r="BG41" s="12" t="s">
        <v>138</v>
      </c>
      <c r="BH41" s="12">
        <v>0</v>
      </c>
      <c r="BI41" s="12" t="s">
        <v>138</v>
      </c>
      <c r="BJ41" s="16">
        <v>0</v>
      </c>
      <c r="BK41" s="16">
        <v>0</v>
      </c>
      <c r="BL41" s="16">
        <v>0.5</v>
      </c>
      <c r="BM41" s="16">
        <v>0.5</v>
      </c>
      <c r="BN41" s="12">
        <v>1</v>
      </c>
      <c r="BO41" s="16">
        <v>1</v>
      </c>
      <c r="BP41" s="12">
        <v>0.5</v>
      </c>
    </row>
    <row r="42" spans="2:68" ht="165" customHeight="1" x14ac:dyDescent="0.2">
      <c r="B42" s="51" t="s">
        <v>122</v>
      </c>
      <c r="C42" s="13" t="s">
        <v>123</v>
      </c>
      <c r="D42" s="11" t="s">
        <v>200</v>
      </c>
      <c r="E42" s="11" t="s">
        <v>200</v>
      </c>
      <c r="F42" s="12">
        <v>1</v>
      </c>
      <c r="G42" s="13" t="s">
        <v>124</v>
      </c>
      <c r="H42" s="13" t="s">
        <v>227</v>
      </c>
      <c r="I42" s="11" t="s">
        <v>190</v>
      </c>
      <c r="J42" s="28" t="s">
        <v>125</v>
      </c>
      <c r="K42" s="11" t="s">
        <v>137</v>
      </c>
      <c r="L42" s="11" t="s">
        <v>176</v>
      </c>
      <c r="M42" s="15">
        <v>43280</v>
      </c>
      <c r="N42" s="12">
        <v>0</v>
      </c>
      <c r="O42" s="12">
        <v>0</v>
      </c>
      <c r="P42" s="12">
        <v>0</v>
      </c>
      <c r="Q42" s="12">
        <v>0</v>
      </c>
      <c r="R42" s="12">
        <v>0</v>
      </c>
      <c r="S42" s="12">
        <v>0</v>
      </c>
      <c r="T42" s="12">
        <v>0</v>
      </c>
      <c r="U42" s="12">
        <v>0</v>
      </c>
      <c r="V42" s="16">
        <v>0</v>
      </c>
      <c r="W42" s="16">
        <v>0</v>
      </c>
      <c r="X42" s="12">
        <v>0</v>
      </c>
      <c r="Y42" s="12">
        <v>0</v>
      </c>
      <c r="Z42" s="12">
        <v>0</v>
      </c>
      <c r="AA42" s="12">
        <v>0</v>
      </c>
      <c r="AB42" s="12">
        <v>0</v>
      </c>
      <c r="AC42" s="12">
        <v>0</v>
      </c>
      <c r="AD42" s="12">
        <v>0</v>
      </c>
      <c r="AE42" s="12">
        <v>0</v>
      </c>
      <c r="AF42" s="16">
        <v>0</v>
      </c>
      <c r="AG42" s="16">
        <v>0</v>
      </c>
      <c r="AH42" s="12">
        <v>0</v>
      </c>
      <c r="AI42" s="12">
        <v>0</v>
      </c>
      <c r="AJ42" s="12">
        <v>0.33333333333333331</v>
      </c>
      <c r="AK42" s="12">
        <v>0.33</v>
      </c>
      <c r="AL42" s="12">
        <v>0</v>
      </c>
      <c r="AM42" s="12" t="s">
        <v>138</v>
      </c>
      <c r="AN42" s="22">
        <v>0.33333333333333331</v>
      </c>
      <c r="AO42" s="12" t="s">
        <v>138</v>
      </c>
      <c r="AP42" s="16">
        <v>0.66666666666666663</v>
      </c>
      <c r="AQ42" s="16">
        <v>0.33</v>
      </c>
      <c r="AR42" s="12">
        <v>0</v>
      </c>
      <c r="AS42" s="12" t="s">
        <v>138</v>
      </c>
      <c r="AT42" s="12">
        <v>0.33333333333333331</v>
      </c>
      <c r="AU42" s="12" t="s">
        <v>138</v>
      </c>
      <c r="AV42" s="12">
        <v>0</v>
      </c>
      <c r="AW42" s="12" t="s">
        <v>138</v>
      </c>
      <c r="AX42" s="12">
        <v>0</v>
      </c>
      <c r="AY42" s="12" t="s">
        <v>138</v>
      </c>
      <c r="AZ42" s="16">
        <v>0.33333333333333331</v>
      </c>
      <c r="BA42" s="16">
        <v>0</v>
      </c>
      <c r="BB42" s="12">
        <v>0</v>
      </c>
      <c r="BC42" s="12" t="s">
        <v>138</v>
      </c>
      <c r="BD42" s="12">
        <v>0</v>
      </c>
      <c r="BE42" s="12" t="s">
        <v>138</v>
      </c>
      <c r="BF42" s="12">
        <v>0</v>
      </c>
      <c r="BG42" s="12" t="s">
        <v>138</v>
      </c>
      <c r="BH42" s="12">
        <v>0</v>
      </c>
      <c r="BI42" s="12" t="s">
        <v>138</v>
      </c>
      <c r="BJ42" s="16">
        <v>0</v>
      </c>
      <c r="BK42" s="16">
        <v>0</v>
      </c>
      <c r="BL42" s="16">
        <v>0.33333333333333331</v>
      </c>
      <c r="BM42" s="16">
        <v>0.33</v>
      </c>
      <c r="BN42" s="12">
        <v>0.9900000000000001</v>
      </c>
      <c r="BO42" s="16">
        <v>1</v>
      </c>
      <c r="BP42" s="12">
        <v>0.33</v>
      </c>
    </row>
    <row r="43" spans="2:68" ht="165" x14ac:dyDescent="0.2">
      <c r="B43" s="51"/>
      <c r="C43" s="13" t="s">
        <v>126</v>
      </c>
      <c r="D43" s="11" t="s">
        <v>201</v>
      </c>
      <c r="E43" s="11" t="s">
        <v>201</v>
      </c>
      <c r="F43" s="12">
        <v>1</v>
      </c>
      <c r="G43" s="13" t="s">
        <v>127</v>
      </c>
      <c r="H43" s="18" t="s">
        <v>228</v>
      </c>
      <c r="I43" s="11" t="s">
        <v>190</v>
      </c>
      <c r="J43" s="28" t="s">
        <v>128</v>
      </c>
      <c r="K43" s="11" t="s">
        <v>137</v>
      </c>
      <c r="L43" s="11" t="s">
        <v>176</v>
      </c>
      <c r="M43" s="15">
        <v>43280</v>
      </c>
      <c r="N43" s="12">
        <v>0</v>
      </c>
      <c r="O43" s="12">
        <v>0</v>
      </c>
      <c r="P43" s="12">
        <v>0</v>
      </c>
      <c r="Q43" s="12">
        <v>0</v>
      </c>
      <c r="R43" s="12">
        <v>0</v>
      </c>
      <c r="S43" s="12">
        <v>0</v>
      </c>
      <c r="T43" s="12">
        <v>0</v>
      </c>
      <c r="U43" s="12">
        <v>0</v>
      </c>
      <c r="V43" s="16">
        <v>0</v>
      </c>
      <c r="W43" s="16">
        <v>0</v>
      </c>
      <c r="X43" s="12">
        <v>0</v>
      </c>
      <c r="Y43" s="12">
        <v>0</v>
      </c>
      <c r="Z43" s="12">
        <v>0</v>
      </c>
      <c r="AA43" s="12">
        <v>0</v>
      </c>
      <c r="AB43" s="12">
        <v>0</v>
      </c>
      <c r="AC43" s="12">
        <v>0</v>
      </c>
      <c r="AD43" s="12">
        <v>0</v>
      </c>
      <c r="AE43" s="12">
        <v>0</v>
      </c>
      <c r="AF43" s="16">
        <v>0</v>
      </c>
      <c r="AG43" s="16">
        <v>0</v>
      </c>
      <c r="AH43" s="12">
        <v>0</v>
      </c>
      <c r="AI43" s="12">
        <v>0</v>
      </c>
      <c r="AJ43" s="12">
        <v>0</v>
      </c>
      <c r="AK43" s="12">
        <v>0</v>
      </c>
      <c r="AL43" s="12">
        <v>0</v>
      </c>
      <c r="AM43" s="12">
        <v>0</v>
      </c>
      <c r="AN43" s="12">
        <v>0.35</v>
      </c>
      <c r="AO43" s="12">
        <v>0.2</v>
      </c>
      <c r="AP43" s="16">
        <v>0.35</v>
      </c>
      <c r="AQ43" s="16">
        <v>0.2</v>
      </c>
      <c r="AR43" s="12">
        <v>0.15</v>
      </c>
      <c r="AS43" s="12" t="s">
        <v>138</v>
      </c>
      <c r="AT43" s="12">
        <v>0</v>
      </c>
      <c r="AU43" s="12" t="s">
        <v>138</v>
      </c>
      <c r="AV43" s="12">
        <v>0</v>
      </c>
      <c r="AW43" s="12" t="s">
        <v>138</v>
      </c>
      <c r="AX43" s="12">
        <v>0.35</v>
      </c>
      <c r="AY43" s="12" t="s">
        <v>138</v>
      </c>
      <c r="AZ43" s="16">
        <v>0.5</v>
      </c>
      <c r="BA43" s="16">
        <v>0</v>
      </c>
      <c r="BB43" s="12">
        <v>0.15</v>
      </c>
      <c r="BC43" s="12" t="s">
        <v>138</v>
      </c>
      <c r="BD43" s="12">
        <v>0</v>
      </c>
      <c r="BE43" s="12" t="s">
        <v>138</v>
      </c>
      <c r="BF43" s="12">
        <v>0</v>
      </c>
      <c r="BG43" s="12" t="s">
        <v>138</v>
      </c>
      <c r="BH43" s="12">
        <v>0</v>
      </c>
      <c r="BI43" s="12" t="s">
        <v>138</v>
      </c>
      <c r="BJ43" s="16">
        <v>0.15</v>
      </c>
      <c r="BK43" s="16">
        <v>0</v>
      </c>
      <c r="BL43" s="16">
        <v>0.35</v>
      </c>
      <c r="BM43" s="16">
        <v>0.2</v>
      </c>
      <c r="BN43" s="12">
        <v>0.57142857142857151</v>
      </c>
      <c r="BO43" s="16">
        <v>1</v>
      </c>
      <c r="BP43" s="12">
        <v>0.2</v>
      </c>
    </row>
    <row r="44" spans="2:68" ht="135" x14ac:dyDescent="0.2">
      <c r="B44" s="51"/>
      <c r="C44" s="23" t="s">
        <v>129</v>
      </c>
      <c r="D44" s="20" t="s">
        <v>233</v>
      </c>
      <c r="E44" s="11" t="s">
        <v>245</v>
      </c>
      <c r="F44" s="12">
        <v>1</v>
      </c>
      <c r="G44" s="13" t="s">
        <v>229</v>
      </c>
      <c r="H44" s="13" t="s">
        <v>230</v>
      </c>
      <c r="I44" s="11" t="s">
        <v>175</v>
      </c>
      <c r="J44" s="28" t="s">
        <v>231</v>
      </c>
      <c r="K44" s="11" t="s">
        <v>137</v>
      </c>
      <c r="L44" s="11" t="s">
        <v>176</v>
      </c>
      <c r="M44" s="15">
        <v>43465</v>
      </c>
      <c r="N44" s="12">
        <v>0</v>
      </c>
      <c r="O44" s="12">
        <v>0</v>
      </c>
      <c r="P44" s="12">
        <v>0</v>
      </c>
      <c r="Q44" s="12">
        <v>0</v>
      </c>
      <c r="R44" s="12">
        <v>0</v>
      </c>
      <c r="S44" s="12">
        <v>0</v>
      </c>
      <c r="T44" s="12">
        <v>0</v>
      </c>
      <c r="U44" s="12">
        <v>0</v>
      </c>
      <c r="V44" s="16">
        <v>0</v>
      </c>
      <c r="W44" s="16">
        <v>0</v>
      </c>
      <c r="X44" s="12">
        <v>0</v>
      </c>
      <c r="Y44" s="12">
        <v>0</v>
      </c>
      <c r="Z44" s="12">
        <v>0</v>
      </c>
      <c r="AA44" s="12">
        <v>0</v>
      </c>
      <c r="AB44" s="12">
        <v>0</v>
      </c>
      <c r="AC44" s="12">
        <v>0</v>
      </c>
      <c r="AD44" s="12">
        <v>0</v>
      </c>
      <c r="AE44" s="12">
        <v>0</v>
      </c>
      <c r="AF44" s="16">
        <v>0</v>
      </c>
      <c r="AG44" s="16">
        <v>0</v>
      </c>
      <c r="AH44" s="12">
        <v>0</v>
      </c>
      <c r="AI44" s="12">
        <v>0</v>
      </c>
      <c r="AJ44" s="12">
        <v>0</v>
      </c>
      <c r="AK44" s="12">
        <v>0</v>
      </c>
      <c r="AL44" s="12">
        <v>0</v>
      </c>
      <c r="AM44" s="12">
        <v>0</v>
      </c>
      <c r="AN44" s="12">
        <v>0.25</v>
      </c>
      <c r="AO44" s="12">
        <v>0.25</v>
      </c>
      <c r="AP44" s="16">
        <v>0.25</v>
      </c>
      <c r="AQ44" s="16">
        <v>0.25</v>
      </c>
      <c r="AR44" s="12">
        <f>75%/4</f>
        <v>0.1875</v>
      </c>
      <c r="AS44" s="12"/>
      <c r="AT44" s="12">
        <f>75%/4</f>
        <v>0.1875</v>
      </c>
      <c r="AU44" s="12"/>
      <c r="AV44" s="12">
        <f>75%/4</f>
        <v>0.1875</v>
      </c>
      <c r="AW44" s="12" t="s">
        <v>138</v>
      </c>
      <c r="AX44" s="12">
        <f>75%/4</f>
        <v>0.1875</v>
      </c>
      <c r="AY44" s="12" t="s">
        <v>138</v>
      </c>
      <c r="AZ44" s="16">
        <f>+AR44+AT44+AV44+AX44</f>
        <v>0.75</v>
      </c>
      <c r="BA44" s="16">
        <v>0</v>
      </c>
      <c r="BB44" s="12">
        <v>0</v>
      </c>
      <c r="BC44" s="12" t="s">
        <v>138</v>
      </c>
      <c r="BD44" s="12">
        <v>0</v>
      </c>
      <c r="BE44" s="12" t="s">
        <v>138</v>
      </c>
      <c r="BF44" s="12">
        <v>0</v>
      </c>
      <c r="BG44" s="12" t="s">
        <v>138</v>
      </c>
      <c r="BH44" s="12">
        <v>0</v>
      </c>
      <c r="BI44" s="12" t="s">
        <v>138</v>
      </c>
      <c r="BJ44" s="16">
        <v>0</v>
      </c>
      <c r="BK44" s="16">
        <v>0</v>
      </c>
      <c r="BL44" s="16">
        <v>0.25</v>
      </c>
      <c r="BM44" s="16">
        <v>0.25</v>
      </c>
      <c r="BN44" s="12">
        <v>1</v>
      </c>
      <c r="BO44" s="16">
        <v>1</v>
      </c>
      <c r="BP44" s="12">
        <v>0.25</v>
      </c>
    </row>
    <row r="45" spans="2:68" ht="105" x14ac:dyDescent="0.2">
      <c r="B45" s="51"/>
      <c r="C45" s="19" t="s">
        <v>130</v>
      </c>
      <c r="D45" s="11" t="s">
        <v>202</v>
      </c>
      <c r="E45" s="11" t="s">
        <v>203</v>
      </c>
      <c r="F45" s="12">
        <v>1</v>
      </c>
      <c r="G45" s="13" t="s">
        <v>131</v>
      </c>
      <c r="H45" s="13" t="s">
        <v>132</v>
      </c>
      <c r="I45" s="11" t="s">
        <v>204</v>
      </c>
      <c r="J45" s="28" t="s">
        <v>133</v>
      </c>
      <c r="K45" s="11" t="s">
        <v>137</v>
      </c>
      <c r="L45" s="11" t="s">
        <v>205</v>
      </c>
      <c r="M45" s="15">
        <v>43465</v>
      </c>
      <c r="N45" s="12">
        <v>0</v>
      </c>
      <c r="O45" s="12">
        <v>0</v>
      </c>
      <c r="P45" s="12">
        <v>0</v>
      </c>
      <c r="Q45" s="12">
        <v>0</v>
      </c>
      <c r="R45" s="12">
        <v>0</v>
      </c>
      <c r="S45" s="12">
        <v>0</v>
      </c>
      <c r="T45" s="12">
        <v>0</v>
      </c>
      <c r="U45" s="12">
        <v>0</v>
      </c>
      <c r="V45" s="16">
        <v>0</v>
      </c>
      <c r="W45" s="16">
        <v>0</v>
      </c>
      <c r="X45" s="12">
        <v>0</v>
      </c>
      <c r="Y45" s="12">
        <v>0</v>
      </c>
      <c r="Z45" s="12">
        <v>0</v>
      </c>
      <c r="AA45" s="12">
        <v>0</v>
      </c>
      <c r="AB45" s="12">
        <v>0</v>
      </c>
      <c r="AC45" s="12">
        <v>0</v>
      </c>
      <c r="AD45" s="12">
        <v>0</v>
      </c>
      <c r="AE45" s="12">
        <v>0</v>
      </c>
      <c r="AF45" s="16">
        <v>0</v>
      </c>
      <c r="AG45" s="16">
        <v>0</v>
      </c>
      <c r="AH45" s="12">
        <v>0</v>
      </c>
      <c r="AI45" s="12">
        <v>0</v>
      </c>
      <c r="AJ45" s="12">
        <v>1</v>
      </c>
      <c r="AK45" s="12">
        <v>1</v>
      </c>
      <c r="AL45" s="12">
        <v>1</v>
      </c>
      <c r="AM45" s="12">
        <v>4</v>
      </c>
      <c r="AN45" s="12">
        <v>1</v>
      </c>
      <c r="AO45" s="12">
        <v>0</v>
      </c>
      <c r="AP45" s="16">
        <v>3</v>
      </c>
      <c r="AQ45" s="16">
        <v>5</v>
      </c>
      <c r="AR45" s="12">
        <v>0</v>
      </c>
      <c r="AS45" s="12" t="s">
        <v>138</v>
      </c>
      <c r="AT45" s="12">
        <v>1</v>
      </c>
      <c r="AU45" s="12" t="s">
        <v>138</v>
      </c>
      <c r="AV45" s="12">
        <v>1</v>
      </c>
      <c r="AW45" s="12" t="s">
        <v>138</v>
      </c>
      <c r="AX45" s="12">
        <v>1</v>
      </c>
      <c r="AY45" s="12" t="s">
        <v>138</v>
      </c>
      <c r="AZ45" s="16">
        <v>3</v>
      </c>
      <c r="BA45" s="16">
        <v>0</v>
      </c>
      <c r="BB45" s="12">
        <v>0</v>
      </c>
      <c r="BC45" s="12" t="s">
        <v>138</v>
      </c>
      <c r="BD45" s="12">
        <v>0</v>
      </c>
      <c r="BE45" s="12" t="s">
        <v>138</v>
      </c>
      <c r="BF45" s="12">
        <v>0</v>
      </c>
      <c r="BG45" s="12" t="s">
        <v>138</v>
      </c>
      <c r="BH45" s="12">
        <v>0</v>
      </c>
      <c r="BI45" s="12" t="s">
        <v>138</v>
      </c>
      <c r="BJ45" s="16">
        <v>0</v>
      </c>
      <c r="BK45" s="16">
        <v>0</v>
      </c>
      <c r="BL45" s="16">
        <v>3</v>
      </c>
      <c r="BM45" s="16">
        <v>5</v>
      </c>
      <c r="BN45" s="12">
        <v>1.6666666666666667</v>
      </c>
      <c r="BO45" s="16">
        <v>6</v>
      </c>
      <c r="BP45" s="12">
        <v>0.83333333333333337</v>
      </c>
    </row>
    <row r="46" spans="2:68" ht="15.75" x14ac:dyDescent="0.25">
      <c r="B46" s="30"/>
      <c r="C46" s="31"/>
      <c r="D46" s="31"/>
      <c r="E46" s="31"/>
      <c r="F46" s="31"/>
      <c r="G46" s="31"/>
      <c r="H46" s="31"/>
      <c r="I46" s="31"/>
      <c r="J46" s="31"/>
      <c r="K46" s="31"/>
      <c r="L46" s="31"/>
      <c r="M46" s="31"/>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2" t="s">
        <v>134</v>
      </c>
      <c r="BN46" s="32"/>
      <c r="BO46" s="30"/>
      <c r="BP46" s="32">
        <f>AVERAGE(BP13:BP45)</f>
        <v>0.60031166182431472</v>
      </c>
    </row>
    <row r="47" spans="2:68" x14ac:dyDescent="0.2">
      <c r="BN47" s="17"/>
    </row>
  </sheetData>
  <mergeCells count="63">
    <mergeCell ref="BP11:BP12"/>
    <mergeCell ref="B13:B14"/>
    <mergeCell ref="C13:C14"/>
    <mergeCell ref="B15:B19"/>
    <mergeCell ref="C15:C17"/>
    <mergeCell ref="C18:C19"/>
    <mergeCell ref="BF11:BG11"/>
    <mergeCell ref="BH11:BI11"/>
    <mergeCell ref="BJ11:BK11"/>
    <mergeCell ref="BL11:BL12"/>
    <mergeCell ref="BM11:BM12"/>
    <mergeCell ref="BN11:BN12"/>
    <mergeCell ref="AT11:AU11"/>
    <mergeCell ref="AV11:AW11"/>
    <mergeCell ref="AN11:AO11"/>
    <mergeCell ref="AP11:AQ11"/>
    <mergeCell ref="B42:B45"/>
    <mergeCell ref="BO11:BO12"/>
    <mergeCell ref="B22:B27"/>
    <mergeCell ref="B29:B33"/>
    <mergeCell ref="B34:B36"/>
    <mergeCell ref="B37:B38"/>
    <mergeCell ref="B39:B41"/>
    <mergeCell ref="AF11:AG11"/>
    <mergeCell ref="M9:M12"/>
    <mergeCell ref="N9:W10"/>
    <mergeCell ref="N11:O11"/>
    <mergeCell ref="P11:Q11"/>
    <mergeCell ref="R11:S11"/>
    <mergeCell ref="T11:U11"/>
    <mergeCell ref="V11:W11"/>
    <mergeCell ref="X9:AG10"/>
    <mergeCell ref="AH9:AQ10"/>
    <mergeCell ref="AR9:BA10"/>
    <mergeCell ref="BB9:BK10"/>
    <mergeCell ref="X11:Y11"/>
    <mergeCell ref="Z11:AA11"/>
    <mergeCell ref="AB11:AC11"/>
    <mergeCell ref="AD11:AE11"/>
    <mergeCell ref="AX11:AY11"/>
    <mergeCell ref="AZ11:BA11"/>
    <mergeCell ref="BB11:BC11"/>
    <mergeCell ref="BD11:BE11"/>
    <mergeCell ref="AH11:AI11"/>
    <mergeCell ref="AJ11:AK11"/>
    <mergeCell ref="AL11:AM11"/>
    <mergeCell ref="AR11:AS11"/>
    <mergeCell ref="B2:C6"/>
    <mergeCell ref="D2:BN6"/>
    <mergeCell ref="BO6:BP6"/>
    <mergeCell ref="B9:B12"/>
    <mergeCell ref="C9:C12"/>
    <mergeCell ref="D9:D12"/>
    <mergeCell ref="E9:E12"/>
    <mergeCell ref="F9:F12"/>
    <mergeCell ref="G9:G12"/>
    <mergeCell ref="H9:H12"/>
    <mergeCell ref="BL9:BN10"/>
    <mergeCell ref="BO9:BP10"/>
    <mergeCell ref="I9:I12"/>
    <mergeCell ref="J9:J12"/>
    <mergeCell ref="K9:K12"/>
    <mergeCell ref="L9:L12"/>
  </mergeCells>
  <conditionalFormatting sqref="BN13:BN45 BP13:BP45">
    <cfRule type="cellIs" dxfId="6" priority="139" stopIfTrue="1" operator="equal">
      <formula>"N.A."</formula>
    </cfRule>
    <cfRule type="cellIs" dxfId="5" priority="140" stopIfTrue="1" operator="greaterThanOrEqual">
      <formula>0.9</formula>
    </cfRule>
    <cfRule type="cellIs" dxfId="4" priority="141" stopIfTrue="1" operator="between">
      <formula>0.7</formula>
      <formula>0.9</formula>
    </cfRule>
    <cfRule type="cellIs" dxfId="3" priority="142" stopIfTrue="1" operator="lessThanOrEqual">
      <formula>0.7</formula>
    </cfRule>
  </conditionalFormatting>
  <conditionalFormatting sqref="F13:F45 BO13:BO45 N13:BM45">
    <cfRule type="expression" dxfId="2" priority="136">
      <formula>$L13="Pesos ($)"</formula>
    </cfRule>
    <cfRule type="expression" dxfId="1" priority="137">
      <formula>OR(LEFT($L13,9)="Número de",$L13="Otra")</formula>
    </cfRule>
    <cfRule type="expression" dxfId="0" priority="138">
      <formula>$L13="Porcentaje"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Omaira Morales</dc:creator>
  <cp:lastModifiedBy>Tania Kruskaya Leon Patiño</cp:lastModifiedBy>
  <dcterms:created xsi:type="dcterms:W3CDTF">2018-11-16T14:57:45Z</dcterms:created>
  <dcterms:modified xsi:type="dcterms:W3CDTF">2019-01-29T19:59:29Z</dcterms:modified>
</cp:coreProperties>
</file>