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DireccionPlaneacion\1-POA\2018\POA IV TRIM 2018\"/>
    </mc:Choice>
  </mc:AlternateContent>
  <bookViews>
    <workbookView xWindow="0" yWindow="0" windowWidth="20490" windowHeight="7755"/>
  </bookViews>
  <sheets>
    <sheet name="Resumen POA consolidado" sheetId="2" r:id="rId1"/>
    <sheet name="POA 01" sheetId="3" r:id="rId2"/>
    <sheet name="POA 02" sheetId="4" r:id="rId3"/>
    <sheet name="POA 03" sheetId="5" r:id="rId4"/>
    <sheet name="POA 04" sheetId="6" r:id="rId5"/>
    <sheet name="POA 05" sheetId="7" r:id="rId6"/>
    <sheet name="POA 06" sheetId="8" r:id="rId7"/>
    <sheet name="POA 07" sheetId="9" r:id="rId8"/>
    <sheet name="POA 08" sheetId="10" r:id="rId9"/>
    <sheet name="POA 09" sheetId="11" r:id="rId10"/>
    <sheet name="POA 10" sheetId="12" r:id="rId11"/>
    <sheet name="POA 11" sheetId="13" r:id="rId12"/>
    <sheet name="POA 12" sheetId="14" r:id="rId13"/>
    <sheet name="POA 13" sheetId="15" r:id="rId14"/>
    <sheet name="POA 14" sheetId="16" r:id="rId15"/>
    <sheet name="POA 15" sheetId="17" r:id="rId16"/>
    <sheet name="POA 16" sheetId="18" r:id="rId17"/>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95" i="2" l="1"/>
  <c r="E182" i="2"/>
  <c r="E173" i="2"/>
  <c r="E166" i="2"/>
  <c r="E157" i="2"/>
  <c r="E149" i="2"/>
  <c r="E138" i="2"/>
  <c r="E129" i="2"/>
  <c r="E119" i="2"/>
  <c r="E104" i="2"/>
  <c r="E95" i="2"/>
  <c r="E82" i="2"/>
  <c r="E64" i="2"/>
  <c r="E56" i="2"/>
  <c r="E43" i="2"/>
  <c r="E35" i="2"/>
  <c r="D173" i="2"/>
  <c r="D166" i="2"/>
  <c r="D157" i="2"/>
  <c r="D119" i="2"/>
  <c r="D82" i="2"/>
  <c r="D64" i="2"/>
  <c r="D35" i="2"/>
  <c r="D195" i="2"/>
  <c r="D182" i="2"/>
  <c r="D149" i="2"/>
  <c r="D138" i="2"/>
  <c r="D129" i="2"/>
  <c r="D104" i="2"/>
  <c r="D56" i="2"/>
  <c r="E146" i="2" l="1"/>
  <c r="E145" i="2"/>
  <c r="D95" i="2" l="1"/>
  <c r="D43" i="2"/>
  <c r="E27" i="2"/>
  <c r="E26" i="2"/>
  <c r="D26" i="2"/>
  <c r="D27" i="2"/>
  <c r="D22" i="2"/>
  <c r="D15" i="2"/>
  <c r="D11" i="2" l="1"/>
  <c r="AX21" i="18" l="1"/>
</calcChain>
</file>

<file path=xl/sharedStrings.xml><?xml version="1.0" encoding="utf-8"?>
<sst xmlns="http://schemas.openxmlformats.org/spreadsheetml/2006/main" count="2351" uniqueCount="687">
  <si>
    <t>Seleccione el trimestre</t>
  </si>
  <si>
    <t>Trimestre 4</t>
  </si>
  <si>
    <t>Proceso</t>
  </si>
  <si>
    <t>No. de indicadores</t>
  </si>
  <si>
    <t>Porcentaje de cumplimiento</t>
  </si>
  <si>
    <t>Anual</t>
  </si>
  <si>
    <t>01 Direccionamiento Estratégico</t>
  </si>
  <si>
    <t>Trimestre 1</t>
  </si>
  <si>
    <t>02 Investigación y Desarrollo</t>
  </si>
  <si>
    <t>Trimestre 2</t>
  </si>
  <si>
    <t>03 Direccionamiento TIC</t>
  </si>
  <si>
    <t>Trimestre 3</t>
  </si>
  <si>
    <t>04 Comunicación Estratégica</t>
  </si>
  <si>
    <t>Total procesos estratégicos</t>
  </si>
  <si>
    <t>05 Promoción y Defensa de Derechos</t>
  </si>
  <si>
    <t>06 Prevención y Control de la Función Pública</t>
  </si>
  <si>
    <t>07 Potestad Disciplinaria</t>
  </si>
  <si>
    <t>Total procesos misionales</t>
  </si>
  <si>
    <t>08 Gestión del Talento Humano</t>
  </si>
  <si>
    <t>09 Gestión Administrativa</t>
  </si>
  <si>
    <t>10 Gestión Financiera</t>
  </si>
  <si>
    <t>11 Gestión Contractual</t>
  </si>
  <si>
    <t>12 Gestión Documental</t>
  </si>
  <si>
    <t>13 Gestión Jurídica</t>
  </si>
  <si>
    <t>Total procesos de apoyo</t>
  </si>
  <si>
    <t>14 Control a la Gestión</t>
  </si>
  <si>
    <t>15 Control Disciplinario Interno</t>
  </si>
  <si>
    <t>16 Evaluación y Seguimiento</t>
  </si>
  <si>
    <t>Total procesos de evaluación, seguimiento y control</t>
  </si>
  <si>
    <t>TOTAL ENTIDAD</t>
  </si>
  <si>
    <t>Proceso 01 Direccionamiento Estratégico</t>
  </si>
  <si>
    <t>Nombre del indicador</t>
  </si>
  <si>
    <t>Meta</t>
  </si>
  <si>
    <t>PROMEDIO</t>
  </si>
  <si>
    <t>Proceso 02 Investigación y Desarrollo</t>
  </si>
  <si>
    <t>Proceso 03 Direccionamiento TIC</t>
  </si>
  <si>
    <t>Proceso 04 Comunicación Estratégica</t>
  </si>
  <si>
    <t>Proceso 05 Promoción y Defensa de Derechos</t>
  </si>
  <si>
    <t>Proceso 06 Prevención y Control de la Función Pública</t>
  </si>
  <si>
    <t>Proceso 07 Potestad Disciplinaria</t>
  </si>
  <si>
    <t>Proceso 08 Gestión del Talento Humano</t>
  </si>
  <si>
    <t>Proceso 09 Gestión Administrativa</t>
  </si>
  <si>
    <t>Proceso 10 Gestión Financiera</t>
  </si>
  <si>
    <t>Proceso 11 Gestión Contractual</t>
  </si>
  <si>
    <t>Trimestral</t>
  </si>
  <si>
    <t>Proceso 12 Gestión Documental</t>
  </si>
  <si>
    <t>Proceso 13 Gestión Jurídica</t>
  </si>
  <si>
    <t>Proceso 14 Control a la Gestión</t>
  </si>
  <si>
    <t>Proceso 15 Control Disciplinario Interno</t>
  </si>
  <si>
    <t>Proceso 16 Evaluación y Seguimiento</t>
  </si>
  <si>
    <t>PLAN OPERATIVO ANUAL PROCESO 01 DIRECCIONAMIENTO ESTRATÉGICO</t>
  </si>
  <si>
    <t>Código:</t>
  </si>
  <si>
    <t>01-PL-01</t>
  </si>
  <si>
    <t>Versión:</t>
  </si>
  <si>
    <t>Página:</t>
  </si>
  <si>
    <t>2 de 3</t>
  </si>
  <si>
    <t>Vigente desde:</t>
  </si>
  <si>
    <t>OBJETIVO DEL PROCESO</t>
  </si>
  <si>
    <t>META OPERATIVA</t>
  </si>
  <si>
    <t>NOMBRE DEL INDICADOR</t>
  </si>
  <si>
    <t>FÓRMULA DE CÁLCULO</t>
  </si>
  <si>
    <t>VALOR PROGRAMADO</t>
  </si>
  <si>
    <t>PRODUCTO(S)</t>
  </si>
  <si>
    <t>ACCIONES OPERATIVAS</t>
  </si>
  <si>
    <t>DEPENDENCIA RESPONSABLE</t>
  </si>
  <si>
    <t>CÓDIGO DE INDICADOR</t>
  </si>
  <si>
    <t>CÁLCULO VALOR PROGRAMADO ACUMULADO</t>
  </si>
  <si>
    <t>UNIDAD DE MEDIDA</t>
  </si>
  <si>
    <t>FECHA DE CORTE</t>
  </si>
  <si>
    <t>PRIMER TRIMESTRE</t>
  </si>
  <si>
    <t>SEGUNDO TRIMESTRE</t>
  </si>
  <si>
    <t>TERCER TRIMESTRE</t>
  </si>
  <si>
    <t>CUARTO TRIMESTRE</t>
  </si>
  <si>
    <t>ACUMULADO HASTA FECHA DE CORTE</t>
  </si>
  <si>
    <t>TOTAL ANUAL</t>
  </si>
  <si>
    <t>ENERO</t>
  </si>
  <si>
    <t>FEBRERO</t>
  </si>
  <si>
    <t>MARZO</t>
  </si>
  <si>
    <t>TOTAL PRIMER TRIMESTRE</t>
  </si>
  <si>
    <t>ABRIL</t>
  </si>
  <si>
    <t>MAYO</t>
  </si>
  <si>
    <t>JUNIO</t>
  </si>
  <si>
    <t>TOTAL SEGUNDO TRIMESTRE</t>
  </si>
  <si>
    <t>JULIO</t>
  </si>
  <si>
    <t>AGOSTO</t>
  </si>
  <si>
    <t>SEPTIEMBRE</t>
  </si>
  <si>
    <t>TOTAL TERCER TRIMESTRE</t>
  </si>
  <si>
    <t>OCTUBRE</t>
  </si>
  <si>
    <t>NOVIEMBRE</t>
  </si>
  <si>
    <t>DICIEMBRE</t>
  </si>
  <si>
    <t>TOTAL CUARTO TRIMESTRE</t>
  </si>
  <si>
    <t>Programado</t>
  </si>
  <si>
    <t>Ejecutado</t>
  </si>
  <si>
    <t>Garantizar la orientación estratégica para el análisis y formulación de planes ,programas y proyectos destinados al cumplimiento de los objetivos y funciones de la Entidad.</t>
  </si>
  <si>
    <t>Actualizar el diagnóstico estratégico institucional.</t>
  </si>
  <si>
    <t>Análisis de entornos y Análisis institucional actualizados</t>
  </si>
  <si>
    <t>01-RI-01</t>
  </si>
  <si>
    <t>Dirigir y coordinar la formulación de los Planes Operativos Anuales (POA) por procesos, correspondientes a la vigencia 2018</t>
  </si>
  <si>
    <t>POA 2018 formulados por procesos.</t>
  </si>
  <si>
    <t>1. Dar las orientaciones a los procesos para la formulación de los POA 2018.
2. Solicitar las propuestas de POA 2018 formuladas por cada proceso.
3. Revisar y analizar las propuestas de POA 2018 enviadas por cada proceso.
4. Realizar la observaciones pertinentes a los procesos para la formulación del POA 2018 definitiva. 
5. Integrar los POA por proceso para la vigencia 2018.</t>
  </si>
  <si>
    <t>01-RI-02</t>
  </si>
  <si>
    <t>Dirigir la realización de las actividades necesarias para la mejora continua de los sistemas de gestión de del Modelo Integrado de Gestión de la Personería de Bogotá D. C. MIPER</t>
  </si>
  <si>
    <t>Avance en  la implementación de mejores prácticas en la gestión de la Entidad.</t>
  </si>
  <si>
    <t>1. Liderar y orientar  la elaboración de los planes de trabajo de los Sistemas de gestión con los responsables  (20%)
2. Coordinar la elaboración del diagnóstico de los sistemas de gestión asegurando que sean incluídos los requsitos de la norma aplicable  (20%)
3. Verificar que los responsables de los sistemas de gestión identifiquen los requisitos prioritarios en las normas que regulan los diferentes sistemas  y propiciar la mejora continua de cada sistema. (20%)
4. Coordinar la implementación de los planes anuales de trabajo. (20%)
5. Evaluar el avance de las actividades implementadas. (20%)</t>
  </si>
  <si>
    <t>01-RI-03</t>
  </si>
  <si>
    <t>PLAN OPERATIVO ANUAL PROCESO 02 INVESTIGACIÓN Y DESARROLLO</t>
  </si>
  <si>
    <t>02-PL-01</t>
  </si>
  <si>
    <t>Desarrollar, consolidar y difundir conocimientos científicos y técnicos a partir de la investigación académica y la utilización de los resultados de los trabajos institucionales, en los diferentes procesos misionales, para crear nuevas alternativas y opciones de gestión y operación que contribuyan a mejorar las competencias de los(as) servidores(as) públicos(as) y la eficacia de la entidad en el cumplimiento de su misión, objetivos y funciones.</t>
  </si>
  <si>
    <t>Desarrollar un proyecto piloto de investigación</t>
  </si>
  <si>
    <t>Base de datos de la información utilizada.
Archivo con evidencia y resultados del análisis de información.
Informe de investigación.</t>
  </si>
  <si>
    <t>02-RI-01</t>
  </si>
  <si>
    <t>Crear un repositorio de la documentación generada por la Entidad como resultado del cumplimiento de sus fines misionales</t>
  </si>
  <si>
    <t>02-RI-03</t>
  </si>
  <si>
    <t>Realizar un (1) evento de creatividad e innovación</t>
  </si>
  <si>
    <t>Evento realizado.
Informe de los resultados obtenidos.</t>
  </si>
  <si>
    <t>1. Elaborar propuesta inicial del evento de creatividad e innovación.
2. Presentar propuesta ante las instancias respectivas.
3. Una vez aprobado, adelantar la convocatoria a los entes participantes y a los invitados.
4. Realizar el evento de creatividad e innovación.
5. Realizar un balance de los resultados del evento, logros, conclusiones y lecciones aprendidas, y elaborar un informe.</t>
  </si>
  <si>
    <t>02-RI-04</t>
  </si>
  <si>
    <t>PLAN OPERATIVO ANUAL PROCESO 03 DIRECCIONAMIENTO TIC</t>
  </si>
  <si>
    <t>03-PL-03</t>
  </si>
  <si>
    <t>Garantizar la disponibilidad, la integridad y la confidencialidad de la información y las comunicaciones, a través de la formulación de lineamientos, políticas y directrices que contribuyan al funcionamiento de los procesos, y al
cumplimiento de la plataforma estratégica de la Entidad.</t>
  </si>
  <si>
    <t xml:space="preserve">Optimizar la infraestuctura tecnologíca para la adecuada operación de los servicios de TI </t>
  </si>
  <si>
    <t xml:space="preserve">• Estructurar y documentar la infraestructura tecnológica conforme a los nuevos requerimientos  y  recursos tecnológicos disponibles
 • Definir un (1) procedimiento ITIL a implementar acorde a las mejores prácticas para la prestación de servicios  de TI.
</t>
  </si>
  <si>
    <t>03-RI-06</t>
  </si>
  <si>
    <t>Implementar en un 60% la tercera fase de modernización y fortalecimiento  de los sistemas de información.</t>
  </si>
  <si>
    <t>• Bitácora y especificación de los requerimientos. 
• Requerimientos de sistemas de información implementados de  acuerdo al PETI y demás solicitudes recibidas.</t>
  </si>
  <si>
    <t xml:space="preserve">
• Análisis, diseño, implementación y mantenimiento de requerimientos funcionales alineados a la arquitectura definida a los sistemas de informacion.
• Implementar los sistemas de informacion definidos en el Plan Estratégico de Tecnologás de Información (PETI).</t>
  </si>
  <si>
    <t>03-RI-07</t>
  </si>
  <si>
    <t>Formular y ejecutar el 60% de las actividades contempladas en el plan de acción de la primera fase de la gestión de datos de la Entidad.</t>
  </si>
  <si>
    <t>03-RI-08</t>
  </si>
  <si>
    <t>Desarrollar la segunda fase diseñada del Sistema de Seguridad y Privacidad de la Información SGSI</t>
  </si>
  <si>
    <t>• Documento con el plan de tratamiento de riesgos de los procesos misionales.
• Informe con el estado actual de SGD con SGSI
• Plan de implementacion de IPV4 a IPV6.
• Cuatro procedimientos aprobados por el Director de TIC
• Documento plan de comunicaciones</t>
  </si>
  <si>
    <t>• Propuesta para la Implementacion del plan de tratamiento del Riesgos procesos misionales                                                                            • Análisis del estado actual del Sistema de Gestión Documental frente al SGSI
• Plan de implementación de IPv4 a IPv6
• Definir cuatro (4) procedimientos de Seguridad de la Información.
• Desarrollar las actividades del plan de comunicaciones</t>
  </si>
  <si>
    <t>03-RI-09</t>
  </si>
  <si>
    <t>Definir e implementar acuerdos de nivel de servicio (ANS) de TI</t>
  </si>
  <si>
    <t>03-RI-10</t>
  </si>
  <si>
    <t>Atender el 90% de los  requerimientos solicitados, según los acuerdos de nivel de servicio (ANS) establecidos para los servicios de TI</t>
  </si>
  <si>
    <t xml:space="preserve">• Información actualizada en el aplicativo mesa de servicios 
• Informe de requerimientos realizados
</t>
  </si>
  <si>
    <t>• Brindar apoyo técnico a los casos de soporte registrados en la mesa de servicios.
• Realizar mantenimiento preventivo y/o correctivo a: equipos de cómputo, impresoras, scanners, plotter, fotocopiadoras, CCTV, servidores, appliance, UPS de la Entidad.</t>
  </si>
  <si>
    <t>03-RI-11</t>
  </si>
  <si>
    <t>Obtener un nivel de satisfacción mínimo del 90% de los usuarios frente a los servicios de TI recibidos.</t>
  </si>
  <si>
    <t>• Informe de medición de satisfacción de usuarios.</t>
  </si>
  <si>
    <t>•  Aplicación de la encuesta de satisfacción a usuarios de servicios de TI</t>
  </si>
  <si>
    <t>03-RI-12</t>
  </si>
  <si>
    <t>Desarrollar las actividades del plan de acción enmarcadas en la Estrategia de Gobierno Digital</t>
  </si>
  <si>
    <t xml:space="preserve">• Plan de acción de Gobierno Digital
• Matriz de cumplimiento de Gobierno Digital con el instrumento de MINTIC
</t>
  </si>
  <si>
    <t xml:space="preserve">• Aprobación por parte de Director de TIC del plan de acción definido
• Desarrollar las actividades definidas en el plan de acción
</t>
  </si>
  <si>
    <t>03-RI-13</t>
  </si>
  <si>
    <t>PLAN OPERATIVO ANUAL PROCESO 04 COMUNICACIÓN ESTRATÉGICA</t>
  </si>
  <si>
    <t>04-PL-01</t>
  </si>
  <si>
    <t>Comunicar y divulgar interna y externamente, de manera oportuna y efectiva, la gestión de la Personería de Bogotá, D.C., para generar compromiso, posicionamiento y legitimidad ante la comunidad.</t>
  </si>
  <si>
    <t xml:space="preserve">Diseñar e implementar una estrategia de comunicación para la socialización de los servicios que brindan las personerias locales </t>
  </si>
  <si>
    <t>Estrategia de Comunicación.</t>
  </si>
  <si>
    <t>1) Elaborar (1) comercial promocional, que será divulgado en los canales público - privados, sin costo, gracias a la alianza con la ANTV.
2) Diseñar dos (2) piezas gráficas promocionales de los servicios que prestan las personerías locales
3) Diseñar dos (2) banner publicitarios en la página web institucional, promocionando los servicios de las personerias locales.
4) Producir cuatro (4) cuñas de radio, para ser divulgadas a traves del programa de radio insititucional "Radio al día".                                                                                                                                                                                                      5) Elaborar (4) comunicados de prensa</t>
  </si>
  <si>
    <t>04-RI-01</t>
  </si>
  <si>
    <t>Diseñar y ejecutar una campaña de sensibilización para prevenir toda forma de violencia contra la mujer con un enfoque diferencial y de genero</t>
  </si>
  <si>
    <t>Campaña de sensibilización.</t>
  </si>
  <si>
    <t xml:space="preserve">1) Elaborar un (1) comercial promocional, que será divulgado en los canales público - privados, sin costo, gracias a la alianza con la ANTV.
2) Diseñar dos (2) piezas gráficas promocionales para la prevención del maltrato contra la mujer con un enfoque diferencial de genero
3) Producir cuatro (4) cuñas de radio, para ser divulgadas a traves del programa de radio insititucional "Radio al día".                                                                                                                                                                                                      4) Elaborar (4) comunicados de prensa                                                                                                                                                                                                                         </t>
  </si>
  <si>
    <t>04-RI-02</t>
  </si>
  <si>
    <t>Diseñar y ejecutar una campaña de divulgación para contribuir en la prevencion de la vulneración de los derechos y apoyar el fortalecimiento de una cultura de paz en el distrito capital</t>
  </si>
  <si>
    <t xml:space="preserve">1) Diseñar tres (3) piezas gráficas promocionales; prevención en derechos humanos y fortalecimiento de una cultura de paz en el distrito capital.
2) Producir tres  (3) cuñas de radio, para ser divulgadas a traves del programa de radio insititucional "Radio al día".                                                                                                                                                                                                          3) Elaborar (2) comunicados de prensa </t>
  </si>
  <si>
    <t>04-RI-03</t>
  </si>
  <si>
    <t>PLAN OPERATIVO ANUAL PROCESO 05 PROMOCIÓN Y DEFENSA DE DERECHOS</t>
  </si>
  <si>
    <t>05-PL-01</t>
  </si>
  <si>
    <t>Promover el ejercicio pleno e intervenir en  la defensa de los derechos de las personas, a través de gestiones tendientes al restablecimiento y goce de los derechos constitucionales, así como la defensa del interés público.</t>
  </si>
  <si>
    <t>Realizar  acciones de promoción y apropiación de derechos y deberes con los sujetos de especial protección constitucional y personas en general en el Distrito Capital.</t>
  </si>
  <si>
    <t>45 acciones de promoción</t>
  </si>
  <si>
    <t>1. Definir los temas para las acciones de promoción
2. Elaborar material de difusión.
3. Realizar difusión del material temático. 
4. Entregar los soportes  de  la difusión (planillas o certificaciones, fotos).</t>
  </si>
  <si>
    <t>05-RI-05</t>
  </si>
  <si>
    <t>Adelantar gestiones para la defensa de los derechos de las personas del Distrito Capital.</t>
  </si>
  <si>
    <t>76700  intervenciones adelantadas en el ejercicio del ministerio público en defensa de los derechos humanos</t>
  </si>
  <si>
    <t>1. Intervenir a petición de parte y de oficio en defensa de los derechos.
2. Realizar el reporte de las intervenciones realizadas por los ministerios públicos según criterios establecidos.</t>
  </si>
  <si>
    <t>05-RI-06</t>
  </si>
  <si>
    <t>11700 acciones adelantadas en favor de las víctimas del conflicto armado</t>
  </si>
  <si>
    <t>1. Realizar Toma de declaraciones (RUV).
2. Atención psicosocial, Atención a niños en el Taller de la Alegría, mesas de participación, intervención  para acceso a derechos (gestión real realizada por la entidad para albergues, priorización, acompañamiento directo, proyección derechos de petición) y apoyo jurídico
3. Realizar el reporte de las acciones adelantadas.</t>
  </si>
  <si>
    <t>05-RI-07</t>
  </si>
  <si>
    <t>123400 requerimientos finalizados con respuesta de fondo en defensa de los derechos</t>
  </si>
  <si>
    <t>1. Recibir el requerimiento y crear registro en el aplicativo institucional.
2. Realizar el trámite correspondiente.
3. Informar al peticionario sobre la actuación..
4. Finalizar el requerimiento en el aplicativo institucional.</t>
  </si>
  <si>
    <t>05-RI-08</t>
  </si>
  <si>
    <t>Prestar servicio a los habitantes del Distrito capital a través de medios alternativos de resolución de conflictos</t>
  </si>
  <si>
    <t>17500 solicitudes de  conciliación atendidas</t>
  </si>
  <si>
    <t>1. Recibir las solicitudes de conciliación.
2. Realizar registro de la solicitud en el aplicativo SICAAC.  
3. Atender las solicitudes de conciliación según lineamientos institucionales.</t>
  </si>
  <si>
    <t>05-RI-09</t>
  </si>
  <si>
    <t>Generar espacios de transferencia de conocimientos y buenas prácticas para la atención de personas que acuden a la Personería de Bogotá, D. C.</t>
  </si>
  <si>
    <t>13 espacios de transferencia de conocimientos y buenas prácticas realizados.</t>
  </si>
  <si>
    <t>1. Definir los temas.
2. Elaborar material de difusión.
3. Realizar la difusión a través de los espacios de transferencia de conocimientos y buenas prácticas.
4. Entregar los soportes  de  la difusión (planillas o certificaciones, fotos).</t>
  </si>
  <si>
    <t>05-RI-10</t>
  </si>
  <si>
    <t>Adelantar gestiones para la defensa de los derechos de las personas del Distrito Capital</t>
  </si>
  <si>
    <t>40.000 requerimientos tramitados y finalizados  en defensa de los derechos</t>
  </si>
  <si>
    <t>1. Recibir el requerimiento y crear registro en el aplicativo.
2. Realizar el trámite correspondiente.
3. Informar al ciudadano de lo actuado.
4. Finalizar el requerimiento.</t>
  </si>
  <si>
    <t>05-RI-11</t>
  </si>
  <si>
    <t>Verificar de manera preventiva el cumplimiento de los términos para evitar situaciones jurídicas de caducidad, prescripción, nulidades  y perdida de fuerza ejecutoria.</t>
  </si>
  <si>
    <t>8000 Intervenciones adelantadas en defensa del debido proceso</t>
  </si>
  <si>
    <t>1. Obtener un inventario de querellas de la administración local.
2. Identificar las actuaciones administrativas que por su inactividad puedan generar una caducidad o perdida de fuerza ejecutoria.
3. Realizar los impulsos procesales a que haya lugar.</t>
  </si>
  <si>
    <t>05-RI-12</t>
  </si>
  <si>
    <t>Verificar las ejecución de las decisiones de fondo de las autoridades administrativas y de policía.</t>
  </si>
  <si>
    <t>2000 decisiones de fondo verificadas</t>
  </si>
  <si>
    <t xml:space="preserve">1. Obtener un inventario de las deciciones de fondo de la administración local de los año 2016 y 2017.
2. Revisar si se materializaron las decisiones de la administración.
3. Elaborar y presentar los impulsos procesales en aquellas actuaciones que no se haya ejecutado la decisión.
</t>
  </si>
  <si>
    <t>05-RI-13</t>
  </si>
  <si>
    <t>Intervenir en las audiencias públicas, realizando las actuaciones que se requieran en protección de los derechos y defensa del interés público (Ley 1801 de 2016)</t>
  </si>
  <si>
    <t>3000  intervenciones en audiencias publicas</t>
  </si>
  <si>
    <t>1. Seleccionar por la importancia de su tematica o por la calidad de los querellados (personas vulnerables), la asistencia a las audiencias que se programen en las inspecciones de polícia.
2. Intervenir en defensa de los derechos y del debido  proceso.
3. Realizar el acompañamiento hasta que emita el fallo.</t>
  </si>
  <si>
    <t>05-RI-14</t>
  </si>
  <si>
    <t>Revisar que la decisión de archivo de los expedientes de conocimiento antes de la entrada en vigencia de la Ley 1801 de 2016, haya sido tomada respetando el ordenamiento jurídico.</t>
  </si>
  <si>
    <t>Revisión de las decisiones de archivo proferidas en los años 2017 y 2018</t>
  </si>
  <si>
    <t>1. Levantar un inventario de las decisiones de archivo emitidas por la administración durante el año 2017 y lo corrido del año 2018.
2. Valorar si dentro de los argumentos de la administración para el archivo de los expedientes, se ajusta en derecho.
3. Identificar aquellos que corresponden a caducidades o perdidas de fuerza ejecutoria que no fueron declaradas por la administración local.</t>
  </si>
  <si>
    <t>05-RI-15</t>
  </si>
  <si>
    <t xml:space="preserve">Sensibilizar a líderes y comunidad en general en  politicas de género y de población de especial protección constitucional </t>
  </si>
  <si>
    <t xml:space="preserve">10000 personas sensibilizadas </t>
  </si>
  <si>
    <t>1. Preparar los temas de sensibilización.
2. Seleccionar la comunidad en  cada personería local.
3. Programar y realizar la sensibilización</t>
  </si>
  <si>
    <t>05-RI-16</t>
  </si>
  <si>
    <t xml:space="preserve">Realizar  eventos para promover  los mecanismos de participación ciudadana mediante una articulación intersectorial 
</t>
  </si>
  <si>
    <t>60 eventos</t>
  </si>
  <si>
    <t>1. Programar por cada localidad tres eventos.
2. Realizar los eventos programados.</t>
  </si>
  <si>
    <t>05-RI-17</t>
  </si>
  <si>
    <t>PLAN OPERATIVO ANUAL PROCESO 06 PREVENCIÓN Y CONTROL A LA FUNCIÓN PÚBLICA</t>
  </si>
  <si>
    <t>06-PL-01</t>
  </si>
  <si>
    <t>Identificar y prevenir la ocurrencia de hechos o conductas que vulneren los derechos de las personas, el ordenamiento jurídico o menoscaben el patrimonio público, mediante la detección temprana de riesgos e irregularidades en la gestión pública.</t>
  </si>
  <si>
    <t>Atender y tramitar las peticiones relacionadas con el Proceso de Prevención y Control a la Función Pública.</t>
  </si>
  <si>
    <t xml:space="preserve">1. Recibir las peticiones, analizarlas y establecer el procedimiento a seguir (Tramite ordinario derecho de petición o Audiencia Pública).
2. Hacer las solicitudes que se consideren necesarias para darle tramite a la queja.
3. Dar respuesta dentro de los términos establecidos en la Ley 1755 de 2015. </t>
  </si>
  <si>
    <t>06-RI-02</t>
  </si>
  <si>
    <t>Realizar las Audiencias Públicas y mesas de trabajo de los Requerimientos Ciudadanos aprobadas.</t>
  </si>
  <si>
    <t>Audiencias Públicas y mesas de trabajo con solución a problemáticas ciudadanas</t>
  </si>
  <si>
    <t>1. Citar a los peticionarios  a una mesa de trabajo donde se profundice sobre los aspectos especificos de la petición.
2. Realizar una mesa de trabajo interna que involucre a la Coordinación y a las Delegadas responsables.
3. Llevada a cabo la mesa se tienen tres opciones: a) Dar respuesta a los peticionarios indicando el trámite a seguir o finalizando la petición (respuesta de fondo). b)Que la petición sea insumo para llevar a cabo una veeduría. c)Realizar la Audiencia Pública
4. Informar y citar a la audicencia pública tanto a la administración como a la comunidad.                         5. Realizar la audiencia pública, establecer compromisos y dar respuesta. 
6.Cerrar la audicencia.
7.hacer seguimiento al cumplimiento de los compromisos</t>
  </si>
  <si>
    <t>06-RI-04</t>
  </si>
  <si>
    <t>Realizar las veedurías aprobadas dentro del Proceso de Prevención y Control a la Función Pública.</t>
  </si>
  <si>
    <t>Veedurías realizadas</t>
  </si>
  <si>
    <t xml:space="preserve">1.Identificar y definir los temas prioritarios y, los criterios para el ejercicio de la acción de Prevención y Control a la Función Pública.    
3.Elaborar el Plan de Gestión para laacción de Prevención y Control a la Función Pública. 
4.Solicitar y obtener información relacionada con la gestión, el manejo de los recursos públicos, el ordenamiento jurídico y la garantía de los derechos, a cargo de la(s) entidad(es) vigilada (s).
5. Analizar la información para determinar posibles irregularidades en el ejercicio de la función pública, detrimentos al patrimonio público, violaciones a los derechos y al ordenamiento jurídico.
6. Elaborar el informe de prevención y control a la función pública con los resultados obtenidos.     
</t>
  </si>
  <si>
    <t>06-RI-05</t>
  </si>
  <si>
    <t>Realizar seguimientos a las observaciones consignadas en los informes de veedurías.</t>
  </si>
  <si>
    <t>Documento de seguimiento a los observaciones</t>
  </si>
  <si>
    <t xml:space="preserve">1. Verificacion de los avances logrados por parte de las entidades vigiladas para la solucion de los probelmas identificados en los informes de veedurias.                                                        </t>
  </si>
  <si>
    <t>06-RI-06</t>
  </si>
  <si>
    <t>Realizar 7 eventos que sean acordes a las funciones que desempeñan las delegadas adscritas al eje de veedurías.</t>
  </si>
  <si>
    <t>Un evento que le permita a la personería de Bogotá a través del eje de veedurías interactuar con la comunidad.</t>
  </si>
  <si>
    <t xml:space="preserve">1. Seleccionar los temas que van a desarrollar cada una de las delegadas para el evento.              2. Realizar el evento de acuerdo al plan de trabajo establecido
</t>
  </si>
  <si>
    <t>06-RI-07</t>
  </si>
  <si>
    <t>Veedurias realizadas y alertas emitidas</t>
  </si>
  <si>
    <t>1. Definir los temas de las  veedurías
2. Elaborar el instrumento de las veedurías a realizar.
3. Aplicar el instrumento por tema
4. Elaborar el informe de cada  veeduría  y generar las alertas  necesarias.
5. Consolidar un informe.</t>
  </si>
  <si>
    <t>06-RI-08</t>
  </si>
  <si>
    <t>Revisar los contratos a petición de parte.parte.</t>
  </si>
  <si>
    <t>Peticiones atendidas y tramitadas</t>
  </si>
  <si>
    <t>1. Realizar visita administrativa
2. Aplicar los instrumentos definidos para la revisión precontractual.
3. Revisar la ejecución de los contratos.
4. Elaborar y presentar informe de los presuntos hallazgos evidenciados en la revisión.
5. Trasladar los hallazgos con incidencia disciplinaria, penal o fiscal.</t>
  </si>
  <si>
    <t>06-RI-09</t>
  </si>
  <si>
    <t>Revisar los contratos generados durante el año en el pilar numero 2 del plan de desarrollo local (democracia urbana/ obras en espacio publico, )</t>
  </si>
  <si>
    <t>Intervenciones realizadas en defensa del patrimonio público</t>
  </si>
  <si>
    <t>1. Determinar que contratos se han celebrado o se realizaran en el pilar número 2 del plan desarrollo local.
2. Realizar la revisión contractual de acuerdo con las directrices e instrumentos establecidos para tal fin.
3. Trasladar los hallazgos con incidencia disciplinaria, penal o fiscal.</t>
  </si>
  <si>
    <t>06-RI-10</t>
  </si>
  <si>
    <t>PLAN OPERATIVO ANUAL PROCESO 07 POTESTAD DISCIPLINARIA</t>
  </si>
  <si>
    <t>07-PL-01</t>
  </si>
  <si>
    <t>Investigar y juzgar oportuna y consistentemente las conductas de los servidores públicos distritales, bajo criterios de calidad y efectividad.</t>
  </si>
  <si>
    <t xml:space="preserve">Emitir citaciones de audiencia y llevar el 50% a fallo
</t>
  </si>
  <si>
    <t>Citaciones a audiencia emitidas.</t>
  </si>
  <si>
    <t>1. Identificar los asuntos disciplinarios que legalmente puedan tramitarse bajo la modalidad de procedimiento verbal.
2. Proferir autos de citación a audiencia.</t>
  </si>
  <si>
    <t>07-RI-01</t>
  </si>
  <si>
    <t>Citaciones a audiencia terminadas en fallo.</t>
  </si>
  <si>
    <t>1. Evaluar y decidir en el desarrollo de las sesiones de audiencia si va a terminar con fallo sancionatorio o exoneratorio</t>
  </si>
  <si>
    <t>07-RI-02</t>
  </si>
  <si>
    <t>Proferir fallos</t>
  </si>
  <si>
    <t>Fallos proferidos en primera instancia</t>
  </si>
  <si>
    <t xml:space="preserve">1. Identificar los procesos iniciados por procedimiento verbal y proceso ordinario que se encuentran en etapa de juicio y que puedan ser fallados en la vigencia.
2. Proferir fallo
</t>
  </si>
  <si>
    <t>07-RI-03</t>
  </si>
  <si>
    <t xml:space="preserve">Decidir de fondo procesos disciplinarios. 
</t>
  </si>
  <si>
    <t>procesos con decisión de fondo</t>
  </si>
  <si>
    <t>1. Evaluar y dar el impulso procesal correspondiente al 100% a las quejas recibidas a 15 de diciembre de 2018.
2. Decidir las Indagaciones Preliminares que se encuentren con el término para su evaluación.
3. Decidir de fondo Investigaciones disciplinarias  que se encuentren en  término.</t>
  </si>
  <si>
    <t>07-RI-04</t>
  </si>
  <si>
    <t>PLAN OPERATIVO ANUAL PROCESO 08 GESTIÓN DEL TALENTO HUMANO</t>
  </si>
  <si>
    <t>08-PL-01</t>
  </si>
  <si>
    <t xml:space="preserve">Proveer el Talento Humano requerido por los procesos institucionales y las dependencias para el cumplimiento de la misión, objetivos y funciones de la entidad y, garantizar las condiciones para el desarrollo integral de los(as) servidores(as) públicos(as) de la Personería de Bogotá, D.C.
</t>
  </si>
  <si>
    <t>1. Gestionar el 100% de las novedades y situaciones administrativas de los servidores públicos de la Entidad.</t>
  </si>
  <si>
    <t>Cumplimiento de las obligaciones legales de la Entidad y de la Dirección de Talento Humano. 
Coadyuvancia en la consecución de los objetivos institucionales, a través de la provisión óptima y oportuna del talento humano para tal fin.
Respuesta oportuna a las solicitudes de los servidores de la Entidad o requerimientos externos en la materia.</t>
  </si>
  <si>
    <t>1. Proveer los empleos vacantes de la planta de cargos de la Entidad, mediante nombramiento, encargo o comisión, de acuerdo a lo establecido en la normativa vigente.
2. Efectuar la reubicación de los funcionarios, de acuerdo a sus competencias y las necesidades de la Entidad, para facilitar el cumplimiento de los objetivos institucionales. 
3. Realizar los trámites necesarios para el retiro de los funcionarios de la planta de personal de la Personería de Bogotá D.C., de acuerdo a las diferentes causales establecidas en la normativa vigente.
4. Recibir y tramitar las solicitudes de permiso remunerado, permisos por calamidad doméstica, de estudio, de docencia y de hora de lactancia; solicitudes de licencia no remunerada, licencia remunerada para participar en eventos deportivos, licencia por luto y licencia por paternidad; solicitudes de disfrute, interrupción, aplazamiento, desistimiento o modificación de fecha de disfrute de las vacaciones;  que presenten los (las) funcionarios(as) de la Personería de Bogotá D.C.
5. Tramitar oportunamente las solicitudes de comisión de los (las) funcionarios(as) de carrera administrativa que aspiran a ocupar un empleo de libre nombramiento en otras entidades, o de comisión de estudio, de acuerdo con la normativa vigente.
6. Estudiar, elaborar, suscribir y comunicar/notificar actos administrativos, de competencia de la Dirección así como las respuestas a los requerimientos, de conformidad con las normas vigentes y los procedimientos establecidos, relacionados con las novedades y situaciones administrativas¹.
7. Tramitar oportunamente las solicitudes de los servidores de la entidad o requerimientos externos relacionados con novedades y situaciones administrativas de la planta de personal de la Entidad.</t>
  </si>
  <si>
    <t>08-RI-05</t>
  </si>
  <si>
    <t xml:space="preserve">2. Gestionar el cobro del 100% de las incapacidades de acuerdo con la normatividad vigente
</t>
  </si>
  <si>
    <t xml:space="preserve">
Comprobantes de cobros ante las EPS Y ARL
Recobro de las incapacidades no pagadas por EPS y ARL, en los términos previstos por la ley.</t>
  </si>
  <si>
    <t xml:space="preserve">1. Recepcionar las incapacidades presentadas por los funcionarios y realizar seguimiento a aquellas de conocimiento de la Subdirección de Talento Humano, que no han sido radicados.
2. Requerir a los funcionarios que no reportaron las incapacidades o cuyas incapacidades no cumplen con los requisitos de la circular vigente.
3. Elaborar las planillas de cobro de las incapacidades, para ser radicadas ante las EPS y ARL correspondientes.
4. Radicación de las incapacidades ante cada una de las EPS y ARL.
5. Descargar los pagos reportados por la Secretaría de Hacienda de incapacidades, que se encuentran en el rubro cuentas por cobrar de la entidad.
6. Realizar los recobros de las incapacidades que no han sido pagadas por parte de las EPS y ARL, en los términos previstos por la ley.
</t>
  </si>
  <si>
    <t>08-RI-06</t>
  </si>
  <si>
    <t>3. Actualizar, custodiar y conservar el 100% de la documentación de las Historias Laborales para garantizar y facilitar su consulta.</t>
  </si>
  <si>
    <t>Historias laborales foliadas, con hoja de control diligenciada, actualizadas, conservadas y custodiadas atendiendo principios de gestión documental y de la normativa vigente
Facilidad y oportunidad en el acceso a la información contenida en las Historias Laborales, para los fines legalmente establecidos.</t>
  </si>
  <si>
    <t>1. Identificar los documentos que pertenecen a la serie Historias Laborales, de acuerdo a la Tabla de Retención Documental de la Subdirección de Gestión del Talento Humano.
2. Asignar los documentos que que deben ser insertados en las Historias Laborales.
3. Clasificar los documentos asignados, previa inserción en las Historias Laborales.
4. Insertar los documentos en las Historias Laborales, atendiendo los principios de gestión documental y la normativa vigente.
5. Llevar el inventario topográfico respectivo.
6. Atender las solicitudes de préstamo de Historias Laborales, llevando el registro correspondiente y asegurando la recuperación de las Historias Laborales al final de la consulta.</t>
  </si>
  <si>
    <t>08-RI-07</t>
  </si>
  <si>
    <t>4. Atender el 100% de las solicitudes de certificaciones laborales y de bono pensional, dentro de los tiempos previstos</t>
  </si>
  <si>
    <t>Certificaciones laborales y de bonos pensionales de los servidores y exservidores de la Personería de Bogotá, D.C., elaboradas y entregadas de manera oportuna y cumpliendo las obligaciones legales de la Entidad y de la Subdirección de Gestión del Talento Humano.</t>
  </si>
  <si>
    <t>1. Recibir las solictudes de certificación laboral o de bono pensional que presentan los servidores de la Entidad.
2. Asignar a los funcionarios encargados de elaborar las certificaciones.
3. Consultar las historias laborales y los sistemas de información, para elaborar las certificaciones.
4. Elaborar las certificaciones laborales o de bono pensional.
5. Verificar y firmar las certificaciones laborales o de bono pensional.</t>
  </si>
  <si>
    <t>08-RI-08</t>
  </si>
  <si>
    <t>5. Formular e implementar el Plan Institucional de Capacitación de la vigencia 2018.</t>
  </si>
  <si>
    <t>Talento humano cualificado y competente para cumplir los objetivos estratégicos de la Entidad.
Mejoramiento continuo en el fortalecimiento de competencias de los servidores de la Entidad.
Cumplimiento de las obligaciones legales de la Entidad y de la Dirección de Talento Humano, en materia de capacitación.</t>
  </si>
  <si>
    <t>1. Elaborar el diagnóstico de necesidades institucionales. (10%)
2. Identificar dos (2) competencias prioritarias, para focalizar los programas de capacitación, de acuerdo a las necesidades de capacitación identificadas y las metas estratégicas de la Entidad. (10%)
3. Elaborar y divulgar el Plan Institucional de Capacitación - PIC 2018. (20%)
4. Implementar el Plan Institucional de Capacitación - PIC 2018. (40%)
5. Hacer seguimiento y evaluación al Plan Institucional de Capacitación - PIC 2018.(20%)</t>
  </si>
  <si>
    <t>08-RI-09</t>
  </si>
  <si>
    <t>6. Formular e implementar el Plan Institucional de Bienestar de la vigencia 2018.</t>
  </si>
  <si>
    <t>Talento humano motivado y comprometido para cumplir los objetivos estratégicos de la Entidad.
Mejoramiento continuo en la calidad de vida laboral de los servidores de la Entidad.
Cumplimiento de las obligaciones legales de la Entidad y de la Dirección de Talento Humano, en materia de estímulos.</t>
  </si>
  <si>
    <t>1. Elaborar el diagnóstico de necesidades institucionales. (10%)
2. Identificar los criterios prioritarios a tener en cuenta para mejorar la calidad de vida laboral de los servidores de la Entidad. (10%)
3. Elaborar y divulgar el Plan Institucional de Bienestar 2018. (20%)
4. Implementar el Plan Institucional de Bienestar e Incentivos 2018. (40%)
5. Hacer seguimiento y evaluación al Plan Institucional de Bienestar e Incentivos 2018. (20%)</t>
  </si>
  <si>
    <t>08-RI-10</t>
  </si>
  <si>
    <t>7. Formular e implementar el Plan Institucional de Incentivos de la vigencia 2018.</t>
  </si>
  <si>
    <t xml:space="preserve">
1. Identificar los criterios para el otorgamiento de incentivoss  a los servidores de la Entidad, en la vigencia 2018. (20%)
3. Elaborar aprobar y divulgar el Plan Institucional de Incentivos 2018. (20%)
4. Implementar el Plan Institucional de Incentivos 2018. (40%)
5. Hacer seguimiento y evaluación al Plan Institucional de Bienestar e Incentivos 2018. (20%)</t>
  </si>
  <si>
    <t>08-RI-11</t>
  </si>
  <si>
    <t>8. Formular e implementar el Plan Anual de Trabajo del Sistema de Gestión de Seguridad y Salud en el Trabajo SG-SST de la vigencia 2018.</t>
  </si>
  <si>
    <t>Reconocimeinto, evaluación y control de los riesgos que puedan afectar la seguridad y salud de los servidores de la Entidad.
Mejoramiento continuo en las condiciones de seguridad y salud en el trabajo de los servidores de la Entidad.
Cumplimiento de las obligaciones legales de la Entidad y de la Dirección de Talento Humano, en materia de SST</t>
  </si>
  <si>
    <t>1. Identificar los riesgos prioritarios de la Personería de Bogotá D.C., en SST. (10%)
2. Actualizar las herramientas del SG-SST: Matriz de Identificación de Peligros y Matriz de Requisitos Legales y ejecutar permanentemente las acciones que de ellas se deriven. (10%)
3. Mantener actualizada y armonizada con el MIPER, la documentación del SG-SST.  (10%)
4. Elaborar el Plan Anual de Trabajo del SG-SST 2018. (10%)
5. Implementar el Plan Anual de Trabajo del SG-SST 2018. (40%)
6. Hacer seguimiento y evaluación al Plan Anual de Trabajo del SG-SST 2018. (20%)</t>
  </si>
  <si>
    <t>08-RI-12</t>
  </si>
  <si>
    <t>9. Realizar seguimiento a la ejecución del Sistema de Evaluación del Desempeño Laboral en todas las dependencias de la Entidad.</t>
  </si>
  <si>
    <t>Cumplimiento de la función legal que recae sobre la Dirección de Talento Humano, de acuerdo a lo establecido en el numeral 5.4 del Artículo 5° del Acuerdo 137 de 2010 expedido por la CNSC.
Concientización y empoderamiento de los evaluadores y evaluados, en sus derechos y deberes dentro del Sistema.
Fortalecimiento del Sistema de Evaluación del Desempeño Laboral de la Entidad.
Informe de Resultados de la Evaluaciòn de Desempeño</t>
  </si>
  <si>
    <t>1. Elaborar el diagnóstico de las Evaluaciones del Desempeño Laboral de los funionarios de la Personería de Bogotá, D.C, recibidas en la Dirección de Talento Humano.
2. Realizar el seguimiento al cumplimiento de las evaluaciones del desempeño laboral según las fechas y situaciones establecidas en la normativa vigente.
3. Asesorar a todas las dependencias que presenten aspectos que resultaron deficientes en el diligenciamiento del instrrumento de evaluación del desempeño laboral
4. Hacer informe del seguimiento y asesoramiento de la presentación de las evaluaciones de desempeño laboral.</t>
  </si>
  <si>
    <t>08-RI-13</t>
  </si>
  <si>
    <t>10. Elaborar un documento con una propuesta de diseño del sistema de información del proceso Gestión del Talento Humano</t>
  </si>
  <si>
    <t xml:space="preserve">Documento compilado con la propuesta que describa la estructura general del sistema de información para administrar el proceso de Gestión del Talento Humano, de manera integrada..
</t>
  </si>
  <si>
    <t xml:space="preserve">1. Diagnóstico del proceso
2. Reuniónes y mesas de trabajo con los procesos involucrados.
3. Elaborar documento con la propuesta del diseño para un sistema que integre las actividades y tareas del proceso.
4. Reuniones de Socialización
5. Realizar Ajustes al documento inicial con la propuesta.
6. Entrega del documento final con la propuesta de diseño.
</t>
  </si>
  <si>
    <t>08-RI-14</t>
  </si>
  <si>
    <t>PLAN OPERATIVO ANUAL PROCESO 09 GESTIÓN ADMINISTRATIVA</t>
  </si>
  <si>
    <t>09-PL-01</t>
  </si>
  <si>
    <t>Gestionar de manera oportuna las necesidades de recursos físicos, servicios administrativos y de mantenimiento de la Personería de Bogotá, D.C.</t>
  </si>
  <si>
    <t>Realizar oportunamente los mantenimientos preventivos y correctivos del parque automotor de la entidad, dentro del marco del Plan Estratégico de Seguridad Vial Institucional.</t>
  </si>
  <si>
    <t xml:space="preserve">Parque automotor en condiciones óptimas de funcionamiento  </t>
  </si>
  <si>
    <t xml:space="preserve">Presentar el cronograma de mantenimientos preventivos y reporte de mantenimientos correctivos del parque automotor de manera trimestral
Presentar el reporte trimestral  de inspección diaria vehícular
</t>
  </si>
  <si>
    <t>09-RI-01</t>
  </si>
  <si>
    <t>Suministrar oportuna y eficientemente los servicios de transporte a los funcionarios de la entidad, satisfaciendo las necesidades de las diferentes dependencias</t>
  </si>
  <si>
    <t>Servicios de transporte interno con altos indices de satisfaccion del cliente</t>
  </si>
  <si>
    <t xml:space="preserve">Presentar el reporte trimestral de servicios de transporte prestados con su respectiva evaluación de satisfacción del servicio 
Presentar el informe trimestral  de peticiones y quejas reportadas por los usuarios en la evaluacion de satisfacción del servicio </t>
  </si>
  <si>
    <t>09-RI-02</t>
  </si>
  <si>
    <t>Mantener actualizada la base de datos de la propiedad, planta y equipo de la entidad, con observancia a los procedimientos para el control de inventarios y la baja de bienes respectivamente.</t>
  </si>
  <si>
    <t xml:space="preserve">Inventarios de Propiedad Planta y Equipo actualizados en los aplicativos contables </t>
  </si>
  <si>
    <t>Realizar capacitación a los funcionarios de Propiedad Planta y Equipo en el manejo y control de Inventarios.
Realizar un estudio de mercado de sistemas de control de inventarios automatizados 
Realizar las conciliaciones contables trimestrales 
Realizar el cargue de información en el modulo SAI de SICAPITAL de los movimientos de inventarios cada trimestre</t>
  </si>
  <si>
    <t>09-RI-03</t>
  </si>
  <si>
    <t>Tramitar oportunamente las solicitudes para el suministro de elementos de consumo.</t>
  </si>
  <si>
    <t xml:space="preserve">Dependencias satisfechas con la oportunidad de entrega de pedidos de almacén </t>
  </si>
  <si>
    <t>Realizar capacitación a los funcionarios del almacén en el manejo y control de inventarios 
Realizar el cargue de información en el módulo SAE y presentar la conciliación trimestral 
Presentar el reporte de entrega de pedidos trimestral</t>
  </si>
  <si>
    <t>09-RI-04</t>
  </si>
  <si>
    <t>Tramitar los servicios de mantenimiento preventivo y correctivo de acuerdo a los requerimientos efectuados por las diferentes dependencias de la entidad</t>
  </si>
  <si>
    <t xml:space="preserve">Sedes principales y sedes locales de la entidad con infraestructura y locativos en óptimas condiciones de funcionamiento </t>
  </si>
  <si>
    <t xml:space="preserve">
Realizar el cronograma de mantenimiento preventivo de la vigencia  
Presentar el reporte trimestral de mantenimientos ejecutados y su clasificación.
</t>
  </si>
  <si>
    <t>09-RI-05</t>
  </si>
  <si>
    <t>PLAN OPERATIVO ANUAL PROCESO 10 GESTIÓN FINANCIERA</t>
  </si>
  <si>
    <t>10-PL-01</t>
  </si>
  <si>
    <t xml:space="preserve">Garantizar el manejo adecuado del presupuesto asignado a la Personería de Bogotá, D. C. a través de las operaciones financieras, contables y presupuestales acorde a la normatividad vigente,
con el fin de obtener los bienes y servicos necesarios para el cumplimiento de los fines de la entidad y el pago de las obligaciones de Ley. </t>
  </si>
  <si>
    <t>Realizar seguimiento trimestral a los nuevos procedimientos de contabilización bajo el nuevo marco normativo</t>
  </si>
  <si>
    <t>Estados Financieros de la Personería de Bogotá bajo del Nuevo Marco Normativo de Contabilidad Pública - NMNCP</t>
  </si>
  <si>
    <t>Determinar los nuevos saldos contables bajo el nuevo marco normativo  de Contabilidad Pública - NMNCP.
Preparar y presentar los estados contables de la Personería de Bogotá bajo el Nuevo Marco Normativo de Contabilidad Pública - NMNCP</t>
  </si>
  <si>
    <t>10-RI-01</t>
  </si>
  <si>
    <t>Realizar todos los registros contables  (causación y pagos) en el aplicativo LIMAY.</t>
  </si>
  <si>
    <t>Estados Financieros  Contables</t>
  </si>
  <si>
    <t>Contabilizar: provisiones, amortizaciones, depreciaciones, RA nómina, RA aportes, órdenes de pago, entradas y salidas de almacén (SAE), caja menor, viaticos, FONCEP, incapacidades, inventarios (SAI), legalización de viáticos, conciliar las cuentas del balance realizando análisis detallado del comportamiento de cuentas y saldos.</t>
  </si>
  <si>
    <t>10-RI-02</t>
  </si>
  <si>
    <t xml:space="preserve">Programar y ejecutar los compromisos de pago adquiridos por la entidad, siguiendo las normas y fechas establecidas por la Secretaría Distrital de Hacienda.                </t>
  </si>
  <si>
    <t>Ejecución del PAC</t>
  </si>
  <si>
    <t xml:space="preserve">Elaboración y publicación de circular fijando directrices de radicacion de cuentas.                                   Recepción, verificación y control de los soportes de cada cuenta para realizar los pagos  correspondientes. </t>
  </si>
  <si>
    <t>10-RI-03</t>
  </si>
  <si>
    <t>Ejecutar la programación y ejecución presupuestal de la vigencia conforme a los lineamientos de la Secretaria de la Hacienda</t>
  </si>
  <si>
    <t>Informes de ejecución presupuestal</t>
  </si>
  <si>
    <t>Expedir los certificados de disponibilidad presupuestal según solicitudes.
Expedir los registros presupuestales de conformidad con los actos administrativos.                                                                    
Efectuar las modificaciones presupuestales a que haya lugar.
Comunicar a las dependencias sobre el seguimiento realizado .</t>
  </si>
  <si>
    <t>10-RI-04</t>
  </si>
  <si>
    <t>PLAN OPERATIVO ANUAL PROCESO 11 GESTIÓN CONTRACTUAL</t>
  </si>
  <si>
    <t>11-PL-01</t>
  </si>
  <si>
    <t>Gestionar de manera oportuna las necesidades de recursos físicos, servicios administrativos y de mantenimiento de la Personería de Bogotá D.C.</t>
  </si>
  <si>
    <t xml:space="preserve">Adjudicar por lo menos el 95% de los procesos publicados </t>
  </si>
  <si>
    <t xml:space="preserve">Porcentaje de procesos adjudicados </t>
  </si>
  <si>
    <t>Elaborar  estudios y documentos previos.
Solicitud y expedición de CDP.
Elaborar pliegos de condiciones o invitación pública.
3. Respuestas a observaciones al proyecto y pliego de condiciones definitivo, si las hubiere.
4. Apertura del proceso de selección.
5. Modificaciones al pliego de condiciones mediante adendas, si hubiere lugar 
6. Designación del comité evaluador y evaluación de propuestas.
7 Dar respuestas a observaciones al informe de evaluación, si las hubiere
8. Adjudicación 
9. Realizar contrato o aceptación de la oferta.
10. Publicación de documentos y actos administrativos del proceso de contratación en SECOP</t>
  </si>
  <si>
    <t>11-RI-01</t>
  </si>
  <si>
    <t xml:space="preserve">Ejecutar el Plan Anual de adquisiciones respecto a gastos generales </t>
  </si>
  <si>
    <t xml:space="preserve">Plan Anual de Adqusiciones respecto a gastos generales ejecutado </t>
  </si>
  <si>
    <t xml:space="preserve">1. Elaborar el PAA de acuerdo con las necesidades de la entidad
2. Gestionar su aprobación ante las entidades respectivas 
3. Informar a las dependencias solicitantes sobre los rubros aprobados y las fechas estipuladas en el Plan 
4. Realizar los procesos de contratación programados en el PAA
5. Realizar seguimiento </t>
  </si>
  <si>
    <t>11-RI-02</t>
  </si>
  <si>
    <t xml:space="preserve">Promover la actualización de los supervisores contractuales en las funciones asignadas </t>
  </si>
  <si>
    <t xml:space="preserve">Supervisores actualizados en las funciones de supervisión </t>
  </si>
  <si>
    <t xml:space="preserve">1. Identificar las necesidades de actualización 
2. Programar la sesión de actualización 
3. Convocar a los supervisores
4. Realizar la sesión de información </t>
  </si>
  <si>
    <t>11-RI-03</t>
  </si>
  <si>
    <t xml:space="preserve">Realizar actividades de retroalimentación y actualización del proceso contractual relacionado con servicios personales </t>
  </si>
  <si>
    <t xml:space="preserve">Oportunidades de mejora encontradas en las actividades de retroalimentación </t>
  </si>
  <si>
    <t xml:space="preserve">
1. Programar las actividades de retroalimentación con las personas que actuan en el proceso  
2. Convocar a la actividad
4. Realizar la actividad de retroalimentación 
5. Identificar las oportunidades de mejora y los logros obtenidos
6. Implementar las mejoras</t>
  </si>
  <si>
    <t>11-RI-04</t>
  </si>
  <si>
    <t>Actualizar la documentación del proceso de acuerdo con   el (los) sistema(s) de contratación implementado(s)</t>
  </si>
  <si>
    <t>Documentación del Proceso actualizada</t>
  </si>
  <si>
    <t xml:space="preserve">1. Identificar la documentación necesaria
2.  Actualizar documentación
3. Solicitar publicación
4. Socializar documentación </t>
  </si>
  <si>
    <t>11-RI-05</t>
  </si>
  <si>
    <t>Adelantar el alistamiento y organización de los expedientes contractuales 2017</t>
  </si>
  <si>
    <t xml:space="preserve">Expedientes listos y organizados 2017 </t>
  </si>
  <si>
    <t>1. Alistar la documentación a organizar
2. Organizar la documentación de los expedientes
3. Diligenciar el formato Hoja de Control de Documentos en Expedientes 
4. Actualizar el FUID 
5. Disponer en el archivo de gestión</t>
  </si>
  <si>
    <t>11-RI-06</t>
  </si>
  <si>
    <t>PLAN OPERATIVO ANUAL PROCESO 12 GESTIÓN DOCUMENTAL</t>
  </si>
  <si>
    <t>12-PL-01</t>
  </si>
  <si>
    <t>Garantizar la preservación de la documentación que produce la Personería de Bogota en desarrollo de sus funciones, durante todas las etapas del Ciclo de Vida documental.</t>
  </si>
  <si>
    <t xml:space="preserve">Atender las solicitudes documentales de transferencia y/o consulta realizadas al archivo central </t>
  </si>
  <si>
    <t xml:space="preserve">Reporte trimestral de transferencias documentales y consultas atendidas eficazmente desde el archivo central </t>
  </si>
  <si>
    <t xml:space="preserve">Atender las solicitudes de transferencia de documentos 
Atender las solictudes de consulta de documentos que reposan en el archivo central </t>
  </si>
  <si>
    <t>12-RI-01</t>
  </si>
  <si>
    <t>Diseñar e implementar los instrumentos técnicos archivisticos establecidos por la ley</t>
  </si>
  <si>
    <t xml:space="preserve">Reporte trimestral de asistencias técnicas
Avance del diseño, ajuste e implementación de los instrumentos tecnicos archivísticos
Reporte trimestral de comunicaciones emitidas con lineamientos del proceso </t>
  </si>
  <si>
    <t xml:space="preserve">Atender las solicitudes de asistencia técnica requeridas al proceso 
Ajuste y elaboración de los instrumentos técnicos archivísticos 
Emitir los lineamientos para la correcta gestión de los documentos de la entidad </t>
  </si>
  <si>
    <t>12-RI-02</t>
  </si>
  <si>
    <t>Gestionar las comunicaciones oficiales internas y externas recibidas en el área de Correspondencia</t>
  </si>
  <si>
    <t>Comunicaciones oficiales entregadas a sus destinatarios</t>
  </si>
  <si>
    <t>Recibir la documentación
Radicar las comunicaciones 
Trasladar a quien corresponde la correspondencia</t>
  </si>
  <si>
    <t>12-RI-03</t>
  </si>
  <si>
    <t>PLAN OPERATIVO ANUAL PROCESO 13 GESTIÓN JURÍDICA</t>
  </si>
  <si>
    <t>13-PL-01</t>
  </si>
  <si>
    <t>Orientar, asistir, asesorar y defender a la Personería de Bogotá D.C., en asuntos jurídico-administrativos internos y externos de su competencia, velando de manera oportuna y eficaz por los intereses de la misma y de sus usuarios, en cumplimiento de la Constitución Política, la Ley y la normatividad interna para la buena marcha de su gestión.</t>
  </si>
  <si>
    <t>Actuar en el 100% de los procesos judiciales y acciones de tutela donde sea vinculada la Entidad.</t>
  </si>
  <si>
    <t>Defensa judicial de la Entidad</t>
  </si>
  <si>
    <t>1) Recibir las solicitudes de conciliación, demandas y acciones de tutela
2) Hacer el reparto correspondiente entre los abogados 
3) Elaborar las fichas de conciliación
4) Asistir a las audiencias de conciliación                         5) Intervenir en el trámite de los procesos
6) Actualizar el SIPROJWEB de la Alcaldía Mayor y realizar la calificación trimestral del contingente judicial.</t>
  </si>
  <si>
    <t>13-RI-01</t>
  </si>
  <si>
    <t>Mantener actualizada la base de datos de sanciones disciplinarias de los servidores públicos distritales.</t>
  </si>
  <si>
    <t>Una base de datos actualizada permanentemente</t>
  </si>
  <si>
    <t xml:space="preserve">1) Recibir las solicitudes de registro de sanciones, de correccción y modificación
2) Revisar las solicitudes y documentación anexa
3) Registrar las sanciones en el sistema de antecedentes disciplinarios                                               4) Comunicar a la entidad que genera el reporte               5) Expedir los certificados de antecedentes disciplinarios </t>
  </si>
  <si>
    <t>13-RI-02</t>
  </si>
  <si>
    <t>Emitir el 100% de los  conceptos jurídicos solicitados por el Despacho de la Personera de Bogotá D.C. o por quien ella delegue</t>
  </si>
  <si>
    <t>Conceptos emitidos oportunamente</t>
  </si>
  <si>
    <t>1) Recibir las solicitudes de concepto jurídico
2) Acopiar las normas pertinentes
3) Verificar vigencia y jerarquia normativa                       4) Conforntar estado del arte en doctrina y jurisprudencia                                                                    5) Emitir el concepto</t>
  </si>
  <si>
    <t>13-RI-03</t>
  </si>
  <si>
    <t>Lograr el mayor número de fallos judiciales a favor de la Entidad en relación con las demandas interpuestas en contra</t>
  </si>
  <si>
    <t>Fallos judiciales a favor de la entidad</t>
  </si>
  <si>
    <t>1) Actuar oportunamente en los procesos judiciales en que la entidad es demandada o accionada directamente,                                                        2) Hacer una defensa técnica con base en la normatividad y jurisprudencia vigente                          3) Interponer oportunamente los recursos procedentes en los procesos judiciales</t>
  </si>
  <si>
    <t>13-RI-04</t>
  </si>
  <si>
    <t>PLAN OPERATIVO ANUAL PROCESO 14 CONTROL A LA GESTIÓN</t>
  </si>
  <si>
    <t>14-PL-01</t>
  </si>
  <si>
    <t xml:space="preserve">Garantizar la verificación de la consistencia de los reportes relacionados con la información de la gestión instucional, para la toma de decisiones y el mejoramiento continuo. </t>
  </si>
  <si>
    <t>Realizar control a la gestión a los instrumentos institucionales de planeación.</t>
  </si>
  <si>
    <t>Control a la gestión a la ejecución del PEI y POA por Proceso, a los proyectos de inversión, a los planes anuales de trabajo de los sistemas de gestión, al Plan de Mejoramiento por procesos y al Mapa de Riesgos de gestión por procesos.</t>
  </si>
  <si>
    <t>14-RI-01</t>
  </si>
  <si>
    <t>Realizar seguimiento al cumplimiento de metas institucionales de los procesos de la Entidad.</t>
  </si>
  <si>
    <t>Informes de seguimiento al POA y al PEI</t>
  </si>
  <si>
    <t>14-RI-02</t>
  </si>
  <si>
    <t>PLAN OPERATIVO ANUAL PROCESO 15 CONTROL DISCIPLINARIO INTERNO</t>
  </si>
  <si>
    <t>15-PL-01</t>
  </si>
  <si>
    <t>Sensibilizar y promover el conocimiento,  el cumplimiento de los deberes y  el correcto actuar de los servidores públicos  con las exigencias de diligencia, eficiencia e imparcialidad, a través de acciones preventivas y correctivas  en razón a la omisión o extralimitación de funciones que en el ejercicio del su cargo pueda ser tipificada como falta disciplinaria.</t>
  </si>
  <si>
    <t>15-RI-01</t>
  </si>
  <si>
    <t>15-RI-02</t>
  </si>
  <si>
    <t>15-RI-03</t>
  </si>
  <si>
    <t xml:space="preserve">Decidir de fondo los procesos disciplinarios. 
</t>
  </si>
  <si>
    <t>15-RI-04</t>
  </si>
  <si>
    <t>PLAN OPERATIVO ANUAL PROCESO 16 EVALUACIÓN Y SEGUIMIENTO</t>
  </si>
  <si>
    <t>16-PL-01</t>
  </si>
  <si>
    <t>Contribuir al mejoramiento continuo de los procesos y sistemas de gestión de la Personería de Bogotá, D.C. a través de mecanismos de medición, verificación y evaluación, que permitan su valoración en términos de eficiencia, eficacia y efectividad para la toma de decisiones.</t>
  </si>
  <si>
    <t>Realizar 7 auditorías internas a los procesos  de la Entidad y Planes de Mejoramiento establecidos</t>
  </si>
  <si>
    <t>Informes de Auditoria</t>
  </si>
  <si>
    <t xml:space="preserve">Realizar auditorías internas y de seguimiento a los procesos
Elaborar informes producto de las auditorias </t>
  </si>
  <si>
    <t>16-RI-01</t>
  </si>
  <si>
    <t xml:space="preserve">Realizar 2 auditorias especiales una al proceso de Prevención y Control a la gestión y otra a los proyectos de inversión.
</t>
  </si>
  <si>
    <t xml:space="preserve">Realizar auditorías especiales y el seguimiento 
Elaborar informes producto de las auditorias </t>
  </si>
  <si>
    <t>16-RI-02</t>
  </si>
  <si>
    <t xml:space="preserve">Informes de Evaluación a los Sistemas de Gestión MIPER </t>
  </si>
  <si>
    <t xml:space="preserve">Revisar el Plan  de Acción de cada uno de los sistemas 
Efectuar la evaluación 
Elaboración del informe </t>
  </si>
  <si>
    <t>16-RI-03</t>
  </si>
  <si>
    <t xml:space="preserve">Realizar la evaluación de gestión a las 59 dependencias  de la Entidad en cumplimiento de la Ley 909 de 2004, artículo 39 </t>
  </si>
  <si>
    <t>Informes de evaluación de gestión por dependencias</t>
  </si>
  <si>
    <t xml:space="preserve">Solicitar informes de gestión por dependencias 
Revisión y análisis del Plan Operativo Anual de la vigencia anterior  
Realizar la evaluación de la gestión por dependencias y remisión de los  informes a los responsables
</t>
  </si>
  <si>
    <t>16-RI-04</t>
  </si>
  <si>
    <t xml:space="preserve">Realizar semestralmente la evaluación sobre la efectividad del manejo de los Riesgos  Institucionales.
</t>
  </si>
  <si>
    <t xml:space="preserve">Informe del seguimiento </t>
  </si>
  <si>
    <t xml:space="preserve">Realizar seguimiento al Mapa de Riesgos Institucional y elaborar el resepctivo informe </t>
  </si>
  <si>
    <t>16-RI-05</t>
  </si>
  <si>
    <t>Realizar semestralmente el seguimiento al Plan de Mejoramiento suscrito con la Contraloría de Bogotá D.C.</t>
  </si>
  <si>
    <t xml:space="preserve">Informes de seguimiento </t>
  </si>
  <si>
    <t xml:space="preserve">Revisión de los avances a las acciones establecidas suscritas en el Plan de Mejoramiento  de la Contraloría de Bogotá D.C., con  los  responsables de realizarlas. </t>
  </si>
  <si>
    <t>16-RI-06</t>
  </si>
  <si>
    <t xml:space="preserve">Elaborar 14 informes  a entes externos y los requeridos por Ley. </t>
  </si>
  <si>
    <t xml:space="preserve">Informes reaizados y presentados </t>
  </si>
  <si>
    <t xml:space="preserve">Preparar  y presentar los informes  solicitados por los Entes Externos, Alta Dirección  y  los requeridos por Ley. </t>
  </si>
  <si>
    <t>16-RI-07</t>
  </si>
  <si>
    <t>Realizar una estrategia de sensibilización a los servidores y servidoras acerca del control</t>
  </si>
  <si>
    <t>Encuesta sobre la sensibilización a los servidores y servidoras acerca del control</t>
  </si>
  <si>
    <t>Desarrollar en la entidad la estrategia de la cultura del control
Aplicar la encuesta de percepción de la estratégia</t>
  </si>
  <si>
    <t>16-RI-08</t>
  </si>
  <si>
    <t>Diagnóstico estratégico institucional actualizado</t>
  </si>
  <si>
    <t>Número de diagnósticos actualizados</t>
  </si>
  <si>
    <t>1.Actualizar el diagnóstico (matriz DOFA) de la Entidad.
2. Actualizar el documento PEI 2016-2020 según necesidad.</t>
  </si>
  <si>
    <t>Dirección de Planeación</t>
  </si>
  <si>
    <t>Sumatoria</t>
  </si>
  <si>
    <t>Número de Diagnóstico</t>
  </si>
  <si>
    <t>Planes Operativos Anuales 2018 formulados (POA)</t>
  </si>
  <si>
    <t>Número de Planes Operativos Anuales 2018 formulados</t>
  </si>
  <si>
    <t>Número de POA</t>
  </si>
  <si>
    <t>Avance en las actividades necesarias para la mejora continua de los sistemas de gestión</t>
  </si>
  <si>
    <t>Procentaje de avance en las actividades necesarias para la mejora continua en los sistemas de gestión</t>
  </si>
  <si>
    <t>Porcentaje</t>
  </si>
  <si>
    <t>Informes de investigación realizados</t>
  </si>
  <si>
    <t>Número de informes</t>
  </si>
  <si>
    <t>1. Elaborar marco conceptual.
2. Recopilar información primaria.
3. Organizar, procesar y analizar la información.
4. Redactar informe final</t>
  </si>
  <si>
    <t>Avance en la creación del repositorio</t>
  </si>
  <si>
    <t>Porcentaje de avance en la creación del repositorio</t>
  </si>
  <si>
    <t>Listado de documentos a incluir en el repositorio
Oficios y actas de solicitud de documentos a los procesos misionales
Documentos recopilados de los procesos misionales</t>
  </si>
  <si>
    <t>1. Diseñar protocolo para la creación y operación del repositorio. 
2.Identificar los documentos producidos por los procesos misionales que deban ser incluidos en el repositorio
3. Solicitar información a los procesos misionales
4. Recopilar, organizar, clasificar, digitalizar (de ser necesario) y almacenar los documentos.</t>
  </si>
  <si>
    <t>Eventos realizados</t>
  </si>
  <si>
    <t>Número de eventos realizados</t>
  </si>
  <si>
    <t>Dirección de Planeaión</t>
  </si>
  <si>
    <t>Número de Eventos</t>
  </si>
  <si>
    <t>Número de instrumentos institucionales de planeación con control a la gestión</t>
  </si>
  <si>
    <t>Número de instrumentos institucionales de planeación a los cuales se les realiza control a la gestión</t>
  </si>
  <si>
    <t>Número de Instrumentos de planeación</t>
  </si>
  <si>
    <t>Número de informes de seguimiento presentados</t>
  </si>
  <si>
    <t>Número de Informes</t>
  </si>
  <si>
    <t>1. Diseñar un cronograma con la programación de las visitas de control a la gestión.
2. Enviar las comunicaciones oficiales con la programación y condiciones de las visitas de control a la gestión.
3. Realizar las visitas de contro a la gestión.
4. Dejar registro de la visita o reunión de control a la gestión.</t>
  </si>
  <si>
    <t xml:space="preserve">• Documento con los requerimientos implementados
• Procedimiento ITIL acorde a las mejores prácticas para la prestación de servicios de TI. 
</t>
  </si>
  <si>
    <t>Porcentaje de avance para optimizar la infraestructura para la adecuada operación de los servicios de TI </t>
  </si>
  <si>
    <t>Porcentaje de actividades para optimizar la infraestructura para la adecuada operación de los servicios de TI realizadas</t>
  </si>
  <si>
    <t>Dirección de Tecnologías de la Información y Comunicación DTIC</t>
  </si>
  <si>
    <t/>
  </si>
  <si>
    <t>Porcentaje de avance en la tercera fase de modernización y fortalecimiento de los sistemas de información</t>
  </si>
  <si>
    <t>Porcentaje de actividades de la implementación de la tercera fase de modernización y fortalecimiento realizadas</t>
  </si>
  <si>
    <t>Porcentaje de avance en la formulación y ejecución de la primera fase de la gestión de datos de la Entidad</t>
  </si>
  <si>
    <t>Porcentaje de actividades de la formulación y ejecución de la primera fase de la gestión de datos de la Entidad realizadas</t>
  </si>
  <si>
    <t>Porcentaje de avance en el desarrollo de la segunda fase del SGSI</t>
  </si>
  <si>
    <t>Porcentaje de actividades en el desarrollo de la segunda fase del SGSI ejecutadas</t>
  </si>
  <si>
    <t>Porcentaje de avance de la definición e implementación de los acuerdos de niveles de servicios (ANS) de TI</t>
  </si>
  <si>
    <t>Porcentaje de actividades en la definición e implementación de los acuerdos de niveles de servicios (ANS) de TI</t>
  </si>
  <si>
    <t>Porcentaje de requerimientos atendidos oportunamente</t>
  </si>
  <si>
    <t>(Número de requerimientos atendidos en el ANS establecido/Número de requerimientos atendidos)*100</t>
  </si>
  <si>
    <t>Constante</t>
  </si>
  <si>
    <t>Porcentaje de usuarios satisfechos</t>
  </si>
  <si>
    <t>(Número de usuarios satisfechos con los servicios recibidos/Número de usuarios encuestados)*100</t>
  </si>
  <si>
    <t>Porcentaje de avance en el desarollo del plan de acción de Gobierno Digital</t>
  </si>
  <si>
    <t>Porcentaje de actividades del plan de acción de Gobierno Digital desarrolladas</t>
  </si>
  <si>
    <t>• Actualización de la definición de la Arquitectura de Datos de metodología DAMA a la definida por MINTIC.
• Base de datos WEBOIDO normalizada</t>
  </si>
  <si>
    <t>•  Realizar la actualización de la definición de la Arquitectura de Datos teniendo en cuenta los lineamientos de MINTIC.
• Plan de Acción y normalización de la base de datos WEBOIDO</t>
  </si>
  <si>
    <t xml:space="preserve">• Definir los ANS para los servicios TI
</t>
  </si>
  <si>
    <t xml:space="preserve">• Definir ANS para los servicios TI
</t>
  </si>
  <si>
    <t xml:space="preserve">Solicitudes atendidas  para la socialización de los servicios que brindan las personerías locales </t>
  </si>
  <si>
    <t>(Número de solicitudes atendidas/Número de solicitudes recibidas)*100</t>
  </si>
  <si>
    <t>Oficina Asesora de Divulgación y Prensa</t>
  </si>
  <si>
    <t>Solicitudes atendidas  para la sensibilización y prevención de la violencia contra la mujer</t>
  </si>
  <si>
    <t>Solicitudes de divulgación atendidas  para el fortalecimiento de una cultura de paz en el distrito capital</t>
  </si>
  <si>
    <t xml:space="preserve">8.366 requerimientos finalizados </t>
  </si>
  <si>
    <t xml:space="preserve"> Requerimientos finalizados</t>
  </si>
  <si>
    <t>Número total de requerimientos ciudadanos finalizados</t>
  </si>
  <si>
    <t>PERSONERÍA DELEGADA PARA LA COORDINACIÓN DE VEEDURÍAS</t>
  </si>
  <si>
    <t>Número de Requerimientos</t>
  </si>
  <si>
    <t>Audiencias públicas y mesas de trabajo realizadas</t>
  </si>
  <si>
    <t>Número de audiencias y mesas de trabajo realizadas </t>
  </si>
  <si>
    <t>Número de Audiencias</t>
  </si>
  <si>
    <t>Número de veedurías realizadas</t>
  </si>
  <si>
    <t>Número de Veedurías</t>
  </si>
  <si>
    <t>Seguimientos realizados</t>
  </si>
  <si>
    <t>Numero de seguimientos realizados</t>
  </si>
  <si>
    <t>Número de Seguimientos</t>
  </si>
  <si>
    <t>Numero de eventos realizados</t>
  </si>
  <si>
    <t>PERSONERÍA DELEGADA PARA LA COORDINACIÓN DE PERSONERÍAS LOCALES</t>
  </si>
  <si>
    <t>30/06/2018</t>
  </si>
  <si>
    <t>Porcentaje de contratos revisados a petición de parte</t>
  </si>
  <si>
    <t>(Número de contratos revisados con informe/Número de contratos con solicitud de revisión)*100</t>
  </si>
  <si>
    <t>Contratos revisados de oficio</t>
  </si>
  <si>
    <t>Número de contratos revisados con informe</t>
  </si>
  <si>
    <t>Número de Contratos Revisados</t>
  </si>
  <si>
    <t>Acciones de promoción y apropiación de derechos y deberes realizadas.</t>
  </si>
  <si>
    <t>Número de acciones de promoción realizadas</t>
  </si>
  <si>
    <t>PERSONERÍA DELEGADA PARA LA COORDINACIÓN DEL MINISTERIO PÚBLICO Y DERECHOS HUMANOS</t>
  </si>
  <si>
    <t>Número de acciones de promoción realizada</t>
  </si>
  <si>
    <t>Intervenciones adelantadas en el ejercicio del ministerio Público en defensa de los derechos.</t>
  </si>
  <si>
    <t>Número de Intervenciones de oficio adelantadas en defensa de los derechos + Número de Intervenciones a petición de parte adelantadas en defensa de los derechos</t>
  </si>
  <si>
    <t>Número de intervenciones adelantadas en el ejercicio del ministerio Público en defensa de los derechos</t>
  </si>
  <si>
    <t>Acciones adelantadas en favor de las víctimas del conflicto armado.</t>
  </si>
  <si>
    <t>Número de acciones adelantadas en favor de la población víctima del conflicto armado</t>
  </si>
  <si>
    <t>Número de de acciones adelantadas en favor de la población víctima del conflicto armado</t>
  </si>
  <si>
    <t>Requerimientos finalizados en defensa de los derechos</t>
  </si>
  <si>
    <t>Número total de requerimientos ciudadanos  finalizados con respuesta de fondo.</t>
  </si>
  <si>
    <t>Número de requerimientos ciudadanos  finalizados con respuesta de fondo.</t>
  </si>
  <si>
    <t>Solicitudes de conciliación atendidas</t>
  </si>
  <si>
    <t>Número de solicitudes de audiencias de conciliación +  Número de declaraciones de unión marital de hecho atendidas</t>
  </si>
  <si>
    <t>Número de Solicitudes de  de conciliación atendidas</t>
  </si>
  <si>
    <t>Espacios de transferencia de conocimientos realizados para la atención de personas que acuden a la Personería de Bogotá, D. C.</t>
  </si>
  <si>
    <t>Número de espacios de transferencia de conocimientos realizados.</t>
  </si>
  <si>
    <t>Número total de requerimientos ciudadanos  finalizados</t>
  </si>
  <si>
    <t>Intervenciones realizadas</t>
  </si>
  <si>
    <t>Número de intervenciones  realizadas</t>
  </si>
  <si>
    <t>Número de Impulsos</t>
  </si>
  <si>
    <t>Decisiones de fondo verificadas</t>
  </si>
  <si>
    <t>Número de decisiones de fondo verificadas</t>
  </si>
  <si>
    <t>Número de Decisiones Verificadas</t>
  </si>
  <si>
    <t>Numero de audiencias públicas realizadas</t>
  </si>
  <si>
    <t>Número de audiencias con asistencia por parte del Ministerio Público</t>
  </si>
  <si>
    <t>Decisiones de archivo revisadas</t>
  </si>
  <si>
    <t>Número de decisiones de archivo revisadas</t>
  </si>
  <si>
    <t>Número de decisiones de archivo</t>
  </si>
  <si>
    <t>Personas sensibilizadas en políticas de género y población de especial protección constitucional</t>
  </si>
  <si>
    <t xml:space="preserve">Número de personas sensibilizadas </t>
  </si>
  <si>
    <t>Número de Personas</t>
  </si>
  <si>
    <t>Eventos realizados para dar a conocer y promover los mecanismos de participación</t>
  </si>
  <si>
    <t>Número de eventos</t>
  </si>
  <si>
    <t>Citaciones a audiencia emitidas</t>
  </si>
  <si>
    <t>Personería Delegada para la Coordinación de Asuntos Disciplinarios</t>
  </si>
  <si>
    <t>Número de Fallos por procedimiento verbal</t>
  </si>
  <si>
    <t>citaciones a audiencia emitidas que terminan con fallo en el periodo</t>
  </si>
  <si>
    <t>Fallos emitidos de citación a audiencia de la vigencia</t>
  </si>
  <si>
    <t xml:space="preserve">Total fallos ptoferidos </t>
  </si>
  <si>
    <t>Numero de fallos proferidos</t>
  </si>
  <si>
    <t>Decisiones de Fondo</t>
  </si>
  <si>
    <t>Numero de decisiones de fondo proferidas</t>
  </si>
  <si>
    <t>Porcentaje de novedades y situaciones administrativas gestionadas</t>
  </si>
  <si>
    <t>(N° de solicitudes y requerimientos de gestión sobre novedades y situaciones administrativas gestionadas/N° de solicitudes y/o requerimientos presentados)*100</t>
  </si>
  <si>
    <t>Dependencia Líder: Dirección de Talento Humano
Dependencia Operativa: Dirección de Talento Humano</t>
  </si>
  <si>
    <t xml:space="preserve">Porcentaje de incapacidades suceptibles de cobro gestionadas  </t>
  </si>
  <si>
    <t>(N° de incapacidades cobradas ante EPS y ARL/ N° de incapacidades suceptibles de cobro)*100</t>
  </si>
  <si>
    <t>Dependencia Líder: Dirección de Talento Humano 
Dependencia Operativa:Subdirección de Gestión del Talento Humano</t>
  </si>
  <si>
    <t>Documentos de las historias laborales actualizados</t>
  </si>
  <si>
    <t>(No de documentos insertados en las historias laborales atendiendo principios de gestión documental y normativos, dentro de los tiempos previstos/No de documentos asignados por  la Subdirección de Gestión del Talento Humano para ser insertados en las Historias Laborales)*100</t>
  </si>
  <si>
    <t>Dependencia Líder: Dirección de Talento Humano
Dependencia Operativa:Subdirección de Gestión del Talento Humano</t>
  </si>
  <si>
    <t>Solicitudes de certificaciones laborales y de bono pensional gestionadas.</t>
  </si>
  <si>
    <t>(N° de solicitudes de certificación laboral o de bono pensional con trámite dentro de los tiempos previstos/ N° de solicitudes de certificación laboral o de bono pensional recibidas)*100</t>
  </si>
  <si>
    <t>Plan Institucional de Capacitación formulado y ejecutado</t>
  </si>
  <si>
    <t>Porcentaje de avance en la formulación y ejecución del Plan Institucional de Capacitación</t>
  </si>
  <si>
    <t>Dependencia Líder: Dirección de Talento Humano
Dependencia Operativa: Subdirección de Desarrollo del Talento Humano</t>
  </si>
  <si>
    <t>Plan Institucional de Bienestar formulado y ejecutado</t>
  </si>
  <si>
    <t>Porcentaje de avance en la formulación y ejecución del Plan Institucional de Bienestar</t>
  </si>
  <si>
    <t>Dependencia Líder: Dirección de Talento Humano
Dependencia Operativa:Subdirección de Desarrollo del Talento Humano</t>
  </si>
  <si>
    <t>Plan Institucional de Incentivos formulado y ejecutado</t>
  </si>
  <si>
    <t>Porcentaje de avance en la formulación y ejecución del Plan Institucional de Incentivos</t>
  </si>
  <si>
    <t>Plan Anual de Trabajo del Sistema de Gestión de Seguridad y Salud en el Trabajo SG-SST formulado y ejecutado</t>
  </si>
  <si>
    <t>Porcentaje de avance en la formulación y ejecución del Plan Anual de Trabajo del SG-SST</t>
  </si>
  <si>
    <t xml:space="preserve">Dependencias con seguimiento al sistema de Evaluación del Desempeño Laboral de la Personería de Bogotá, D.C. </t>
  </si>
  <si>
    <t>N° de dependencias con seguimiento al cumplimiento del Sistema de Evaluación del Desempeño Laboral</t>
  </si>
  <si>
    <t>Número de Dependencias</t>
  </si>
  <si>
    <t>Documento con propuesta de diseño del sistema de información para el proceso Gestión Talento Humano elaborado</t>
  </si>
  <si>
    <t>Dependencia Líder: Dirección de Talento Humano
Dependencia Operativa:Dirección de Talento Humano/Subdirección de Gestión de Talento Humano/Subdirección de Desarrollo del Talento Humano</t>
  </si>
  <si>
    <t>Porcentaje de mantenimientos del parque automotor realizados oportunamente</t>
  </si>
  <si>
    <t>(Numero de mantenimientos realizados oportunamente /Numero de mantenimientos requeridos )*100</t>
  </si>
  <si>
    <t xml:space="preserve">SUBDIRECCIÓN DE GESTIÓN DOCUMENTAL Y RECURSOS FÍSICOS </t>
  </si>
  <si>
    <t>Porcentaje de requerimientos de servicios de transporte cumplidos</t>
  </si>
  <si>
    <t>(No. Servicios de transporte cumplidos/No. Requerimientos de transporte recibidos de las dependencias)*100</t>
  </si>
  <si>
    <t>Porcentaje de novedades en propiedad, planta y equipo actualizadas en el aplicativo SICAPITAL</t>
  </si>
  <si>
    <t>(Número de novedades de inventarios ingresados en el aplicativo SICAPITAL /Total de reportes de novedades generadas durante el periodo)*100</t>
  </si>
  <si>
    <t>Porcentaje de entrega oportuna de pedidos de almacén</t>
  </si>
  <si>
    <t>(Pedidos entregados oportunamente  los siguientes diez días hábiles posteriores a la solicitud/Total de solicitudes de pedidos de almacén aprobados por la intranet )*100</t>
  </si>
  <si>
    <t>Porcentaje de mantenimientos preventivos y correctivos realizados oportunamente</t>
  </si>
  <si>
    <t>(Atención de los servicios de mantenimiento en un tiempo igual o menor a 10 días/Total servicios requeridos)*100</t>
  </si>
  <si>
    <t xml:space="preserve">Auditorias realizadas a los procesos de la Entidad </t>
  </si>
  <si>
    <t>No. de Auditorías realizadas a los procesos</t>
  </si>
  <si>
    <t>Oficina de Control Interno</t>
  </si>
  <si>
    <t>Número de Auditorías</t>
  </si>
  <si>
    <t>Auditorias Especiales realizadas.</t>
  </si>
  <si>
    <t>Número de Auditorías especiales</t>
  </si>
  <si>
    <t>Sistemas de Gestión MIPER evaluados en la Personería de Bogotá</t>
  </si>
  <si>
    <t>Sistemas de Gestión Evaluados</t>
  </si>
  <si>
    <t>Número de Sistemas de gestión</t>
  </si>
  <si>
    <t>Dependencias de la Entidad evaluadas en su gestión</t>
  </si>
  <si>
    <t>No. de Dependencias evaluadas</t>
  </si>
  <si>
    <t>Evaluaciones semestrales realizadas sobre la efectividad del manejo de los Riesgos Institucionales</t>
  </si>
  <si>
    <t>Número de evaluaciones sobre la efectividad del manejo de los riesgos institucionales</t>
  </si>
  <si>
    <t>Número de Evaluaciones</t>
  </si>
  <si>
    <t xml:space="preserve">Seguimientos semestrales realizados al Plan de Mejoramiento suscrito con la Contraloría de Bogotá </t>
  </si>
  <si>
    <t>Número de seguimientos semestrales al Plan de Mejoramiento Institucional</t>
  </si>
  <si>
    <t xml:space="preserve">Informes presentados a entes externos y los requeridos por Ley </t>
  </si>
  <si>
    <t>No. De informes realizados</t>
  </si>
  <si>
    <t>Estrategia de sensibilización realizada a los servidores y servidoras acerca de la cultura del control</t>
  </si>
  <si>
    <t>Estratégia realizada acerca de la cultura del control</t>
  </si>
  <si>
    <t>Número de Estrategias</t>
  </si>
  <si>
    <t>Evaluar el Sistema de Gestión de Seguridad y Salud en el Trabajo que opera en el Modelo Integrado de la Personería de Bogotá, D. C. -MIPER.</t>
  </si>
  <si>
    <t>1. Solicitar la información a los procesos.
2. Procesar la información y solicitar explicaciones a inconsistencias encontradas en la información recibida.
3. Consolidar información.
4. Realizar análisis de los resultados presentados.</t>
  </si>
  <si>
    <t>Número de seguimientos a los procedimientos de contabilización realizados.</t>
  </si>
  <si>
    <t>Procedimientos de contabilización</t>
  </si>
  <si>
    <t>SUBDIRECCIÓN DE PRESUPUESTO, CONTABILIDAD Y TESORERÍA</t>
  </si>
  <si>
    <t>Número de seguimientos</t>
  </si>
  <si>
    <t>Número de balances generados</t>
  </si>
  <si>
    <t>Balances generados</t>
  </si>
  <si>
    <t>Número de Balances</t>
  </si>
  <si>
    <t>Porcentaje de ejecución del Programa Anual de Caja</t>
  </si>
  <si>
    <t>(Giros efectuados/Recursos programados)*100</t>
  </si>
  <si>
    <t>Porcentaje de ejecución presupuestal</t>
  </si>
  <si>
    <t>(Ejecución presupuestal/presupuesto asignado)*100</t>
  </si>
  <si>
    <t>Última</t>
  </si>
  <si>
    <t>Porcentaje de adjudicación de procesos publicados</t>
  </si>
  <si>
    <t>(Número de procesos adjudicados/Número de procesos publicados que no quedan desiertos y que cumplen los requisitos de documentación)*100</t>
  </si>
  <si>
    <t>DIRECCIÓN ADMINISTRATIVA Y FINANCIERA</t>
  </si>
  <si>
    <t>Porcentaje de ejecución del PAA correspondiente a gastos generales</t>
  </si>
  <si>
    <t>(Presupuesto ejecutado del PAA correspondiente a gastos generales/Presupuesto asignado del PAA correspondiente a gastos generales)*100</t>
  </si>
  <si>
    <t xml:space="preserve">No. de sesiones de actualización sobre las funciones de supervisión realizadas </t>
  </si>
  <si>
    <t xml:space="preserve">Número de </t>
  </si>
  <si>
    <t>No. de actividades retroalimentación del proceso gestión contractual respecto a servicios personales realizadas</t>
  </si>
  <si>
    <t xml:space="preserve">Actualización de la documentación del proceso </t>
  </si>
  <si>
    <t xml:space="preserve">Avance en la actualización de los documentos del proceso </t>
  </si>
  <si>
    <t>Avance en el alistamiento y organización de los expedientes contractuales 2017</t>
  </si>
  <si>
    <t>(Avance en el alistamiento y organización de los expedientes contractuales 2017/Total de Expedientes contractuales 2017)*100</t>
  </si>
  <si>
    <t>Porcentaje de solicitudes de transferencia documental y consultas atendidas por el archivo central</t>
  </si>
  <si>
    <t>(Solicitudes de transferencia y consulta de documentos atendidas/Solicitudes de transferencia y consulta de documentos requeridas)*100</t>
  </si>
  <si>
    <t>Subirección de Gestión Documental y Recursos Físicos</t>
  </si>
  <si>
    <t xml:space="preserve">Avance en el diseño  e implementación de los instrumentos técnicos archivísticos establecidos por la ley                
</t>
  </si>
  <si>
    <t>Cantidad de actividades para diseño e implementación a un 80% de instrumentos archivísticos establecidos por Ley ejecutadas en el año.</t>
  </si>
  <si>
    <t>Número de Actividades</t>
  </si>
  <si>
    <t>Porcentaje de comunicaciones entregadas oportunamente</t>
  </si>
  <si>
    <t>(Comunicaciones entregadas a sus destinatarios en un tiempo igual o menor a 3 días/Total de comunicaciones recibidas)*100</t>
  </si>
  <si>
    <t>Porcentaje de intervención oportuna en defensa judicial de la Entidad</t>
  </si>
  <si>
    <t>(Número de procesos y acciones de tutela en las que se interviene oportunamente, de acuerdo a los términos fijados por los despachos judiciales/Número total de procesos y acciones de tutela en las que se vincula la Entidad)*100</t>
  </si>
  <si>
    <t>OFICINA ASESORA JURÍDICA</t>
  </si>
  <si>
    <t>Porcentaje de actualización de base de datos de sanciones displinarias</t>
  </si>
  <si>
    <t>(Número de actualización de registros realizados/Número de solicitudes de actualización de registros recibidas)*100</t>
  </si>
  <si>
    <t>Porcentaje de emisión oportuna de conceptos jurídicos</t>
  </si>
  <si>
    <t>(Número de conceptos emitidos oportunamente /Número de solicitudes de conceptos jurídicos recibidas)*100</t>
  </si>
  <si>
    <t>Porcentaje de fallos judiciales a favor de la Entidad</t>
  </si>
  <si>
    <t>(Número de fallos judiciales a favor de la Entidad/ Número total de procesos y acciones de tutela en los que se demanda o acciona directamente a la Entidad )*100</t>
  </si>
  <si>
    <t xml:space="preserve">Total fallos proferidos </t>
  </si>
  <si>
    <t>N.A.</t>
  </si>
  <si>
    <t>Requerimientos finalizados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</si>
</sst>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 #,##0_-;_-* &quot;-&quot;_-;_-@_-"/>
    <numFmt numFmtId="164" formatCode="0.0%"/>
    <numFmt numFmtId="165" formatCode="dd\-mm\-yyyy"/>
    <numFmt numFmtId="166" formatCode="#,##0%"/>
    <numFmt numFmtId="167" formatCode="#,##0.0%"/>
  </numFmts>
  <fonts count="13" x14ac:knownFonts="1">
    <font>
      <sz val="11"/>
      <color theme="1"/>
      <name val="Calibri"/>
      <family val="2"/>
      <scheme val="minor"/>
    </font>
    <font>
      <sz val="11"/>
      <color theme="1"/>
      <name val="Calibri"/>
      <family val="2"/>
      <scheme val="minor"/>
    </font>
    <font>
      <sz val="12"/>
      <color theme="1"/>
      <name val="Arial"/>
      <family val="2"/>
    </font>
    <font>
      <b/>
      <sz val="12"/>
      <color theme="0"/>
      <name val="Arial"/>
      <family val="2"/>
    </font>
    <font>
      <b/>
      <sz val="12"/>
      <color theme="1"/>
      <name val="Arial"/>
      <family val="2"/>
    </font>
    <font>
      <sz val="12"/>
      <name val="Arial"/>
      <family val="2"/>
    </font>
    <font>
      <b/>
      <sz val="12"/>
      <name val="Arial"/>
      <family val="2"/>
    </font>
    <font>
      <b/>
      <sz val="18"/>
      <color theme="1"/>
      <name val="Arial"/>
      <family val="2"/>
    </font>
    <font>
      <b/>
      <sz val="12"/>
      <color indexed="9"/>
      <name val="Arial"/>
      <family val="2"/>
    </font>
    <font>
      <sz val="10"/>
      <name val="Arial"/>
      <family val="2"/>
    </font>
    <font>
      <sz val="11"/>
      <name val="Arial"/>
      <family val="2"/>
    </font>
    <font>
      <sz val="12"/>
      <color rgb="FF000000"/>
      <name val="Arial"/>
      <family val="2"/>
    </font>
    <font>
      <sz val="12"/>
      <color theme="1"/>
      <name val="Calibri"/>
      <family val="2"/>
      <scheme val="minor"/>
    </font>
  </fonts>
  <fills count="8">
    <fill>
      <patternFill patternType="none"/>
    </fill>
    <fill>
      <patternFill patternType="gray125"/>
    </fill>
    <fill>
      <patternFill patternType="solid">
        <fgColor rgb="FFE5F2FF"/>
        <bgColor indexed="64"/>
      </patternFill>
    </fill>
    <fill>
      <patternFill patternType="solid">
        <fgColor rgb="FF00519B"/>
        <bgColor indexed="64"/>
      </patternFill>
    </fill>
    <fill>
      <patternFill patternType="solid">
        <fgColor theme="0"/>
        <bgColor indexed="64"/>
      </patternFill>
    </fill>
    <fill>
      <patternFill patternType="solid">
        <fgColor indexed="65"/>
        <bgColor indexed="64"/>
      </patternFill>
    </fill>
    <fill>
      <patternFill patternType="solid">
        <fgColor rgb="FFFFFFFF"/>
        <bgColor rgb="FFFFFFFF"/>
      </patternFill>
    </fill>
    <fill>
      <patternFill patternType="solid">
        <fgColor rgb="FF00519B"/>
        <bgColor indexed="51"/>
      </patternFill>
    </fill>
  </fills>
  <borders count="5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indexed="64"/>
      </left>
      <right/>
      <top/>
      <bottom/>
      <diagonal/>
    </border>
    <border>
      <left style="thin">
        <color indexed="64"/>
      </left>
      <right/>
      <top style="medium">
        <color indexed="64"/>
      </top>
      <bottom/>
      <diagonal/>
    </border>
  </borders>
  <cellStyleXfs count="8">
    <xf numFmtId="0" fontId="0" fillId="0" borderId="0"/>
    <xf numFmtId="41" fontId="1" fillId="0" borderId="0" applyFont="0" applyFill="0" applyBorder="0" applyAlignment="0" applyProtection="0"/>
    <xf numFmtId="9" fontId="1" fillId="0" borderId="0" applyFont="0" applyFill="0" applyBorder="0" applyAlignment="0" applyProtection="0"/>
    <xf numFmtId="0" fontId="9" fillId="0" borderId="0"/>
    <xf numFmtId="0" fontId="9" fillId="0" borderId="0"/>
    <xf numFmtId="0" fontId="9" fillId="0" borderId="0"/>
    <xf numFmtId="0" fontId="12" fillId="0" borderId="0"/>
    <xf numFmtId="0" fontId="9" fillId="0" borderId="0"/>
  </cellStyleXfs>
  <cellXfs count="211">
    <xf numFmtId="0" fontId="0" fillId="0" borderId="0" xfId="0"/>
    <xf numFmtId="0" fontId="2" fillId="2" borderId="0" xfId="0" applyFont="1" applyFill="1"/>
    <xf numFmtId="0" fontId="2" fillId="2" borderId="0" xfId="0" applyFont="1" applyFill="1" applyBorder="1"/>
    <xf numFmtId="0" fontId="3" fillId="3" borderId="1" xfId="0" applyFont="1" applyFill="1" applyBorder="1" applyAlignment="1">
      <alignment horizontal="center" vertical="center"/>
    </xf>
    <xf numFmtId="0" fontId="3" fillId="2" borderId="0" xfId="0" applyFont="1" applyFill="1" applyBorder="1" applyAlignment="1"/>
    <xf numFmtId="0" fontId="2" fillId="4" borderId="2" xfId="0" applyFont="1" applyFill="1" applyBorder="1" applyAlignment="1">
      <alignment horizontal="center"/>
    </xf>
    <xf numFmtId="0" fontId="2" fillId="2" borderId="0" xfId="0" applyFont="1" applyFill="1" applyBorder="1" applyAlignment="1">
      <alignment horizontal="center" vertical="center"/>
    </xf>
    <xf numFmtId="0" fontId="2" fillId="4" borderId="0" xfId="0" applyFont="1" applyFill="1"/>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xf numFmtId="0" fontId="2" fillId="0" borderId="10" xfId="0" applyFont="1" applyBorder="1" applyAlignment="1">
      <alignment horizontal="center"/>
    </xf>
    <xf numFmtId="164" fontId="2" fillId="0" borderId="11" xfId="0" applyNumberFormat="1" applyFont="1" applyBorder="1" applyAlignment="1" applyProtection="1">
      <alignment horizontal="center" vertical="center" wrapText="1"/>
    </xf>
    <xf numFmtId="164" fontId="2" fillId="0" borderId="12" xfId="0" applyNumberFormat="1" applyFont="1" applyBorder="1" applyAlignment="1" applyProtection="1">
      <alignment horizontal="center" vertical="center" wrapText="1"/>
    </xf>
    <xf numFmtId="164" fontId="2" fillId="2" borderId="0" xfId="0" applyNumberFormat="1" applyFont="1" applyFill="1" applyBorder="1" applyAlignment="1" applyProtection="1">
      <alignment horizontal="center" vertical="center" wrapText="1"/>
    </xf>
    <xf numFmtId="0" fontId="2" fillId="0" borderId="13" xfId="0" applyFont="1" applyBorder="1"/>
    <xf numFmtId="0" fontId="4" fillId="0" borderId="6" xfId="0" applyFont="1" applyBorder="1"/>
    <xf numFmtId="0" fontId="4" fillId="0" borderId="7" xfId="0" applyFont="1" applyBorder="1" applyAlignment="1">
      <alignment horizontal="center"/>
    </xf>
    <xf numFmtId="164" fontId="4" fillId="0" borderId="7" xfId="0" applyNumberFormat="1" applyFont="1" applyBorder="1" applyAlignment="1" applyProtection="1">
      <alignment horizontal="center" vertical="center" wrapText="1"/>
    </xf>
    <xf numFmtId="164" fontId="4" fillId="0" borderId="8" xfId="0" applyNumberFormat="1" applyFont="1" applyBorder="1" applyAlignment="1" applyProtection="1">
      <alignment horizontal="center" vertical="center" wrapText="1"/>
    </xf>
    <xf numFmtId="164" fontId="2" fillId="0" borderId="10" xfId="0" applyNumberFormat="1" applyFont="1" applyBorder="1" applyAlignment="1" applyProtection="1">
      <alignment horizontal="center" vertical="center" wrapText="1"/>
    </xf>
    <xf numFmtId="164" fontId="2" fillId="0" borderId="14" xfId="0" applyNumberFormat="1" applyFont="1" applyBorder="1" applyAlignment="1" applyProtection="1">
      <alignment horizontal="center" vertical="center" wrapText="1"/>
    </xf>
    <xf numFmtId="164" fontId="2" fillId="0" borderId="7" xfId="0" applyNumberFormat="1" applyFont="1" applyBorder="1" applyAlignment="1" applyProtection="1">
      <alignment horizontal="center" vertical="center" wrapText="1"/>
    </xf>
    <xf numFmtId="164" fontId="2" fillId="0" borderId="8" xfId="0" applyNumberFormat="1" applyFont="1" applyBorder="1" applyAlignment="1" applyProtection="1">
      <alignment horizontal="center" vertical="center" wrapText="1"/>
    </xf>
    <xf numFmtId="0" fontId="4" fillId="0" borderId="15" xfId="0" applyFont="1" applyBorder="1"/>
    <xf numFmtId="0" fontId="4" fillId="0" borderId="16" xfId="0" applyFont="1" applyBorder="1" applyAlignment="1">
      <alignment horizontal="center"/>
    </xf>
    <xf numFmtId="164" fontId="4" fillId="0" borderId="16" xfId="0" applyNumberFormat="1" applyFont="1" applyBorder="1" applyAlignment="1" applyProtection="1">
      <alignment horizontal="center" vertical="center" wrapText="1"/>
    </xf>
    <xf numFmtId="0" fontId="5" fillId="2" borderId="0" xfId="0" applyFont="1" applyFill="1"/>
    <xf numFmtId="0" fontId="6" fillId="2" borderId="0" xfId="0" applyFont="1" applyFill="1"/>
    <xf numFmtId="0" fontId="2" fillId="0" borderId="3" xfId="0" applyFont="1" applyBorder="1" applyAlignment="1">
      <alignment wrapText="1"/>
    </xf>
    <xf numFmtId="3" fontId="2" fillId="0" borderId="4" xfId="0" applyNumberFormat="1" applyFont="1" applyBorder="1" applyAlignment="1">
      <alignment horizontal="center" vertical="center"/>
    </xf>
    <xf numFmtId="164" fontId="2" fillId="0" borderId="4" xfId="0" applyNumberFormat="1" applyFont="1" applyBorder="1" applyAlignment="1" applyProtection="1">
      <alignment horizontal="center" vertical="center" wrapText="1"/>
    </xf>
    <xf numFmtId="164" fontId="2" fillId="0" borderId="5" xfId="0" applyNumberFormat="1" applyFont="1" applyBorder="1" applyAlignment="1" applyProtection="1">
      <alignment horizontal="center" vertical="center" wrapText="1"/>
    </xf>
    <xf numFmtId="0" fontId="2" fillId="0" borderId="13" xfId="0" applyFont="1" applyBorder="1" applyAlignment="1">
      <alignment wrapText="1"/>
    </xf>
    <xf numFmtId="3" fontId="2" fillId="0" borderId="11" xfId="0" applyNumberFormat="1" applyFont="1" applyBorder="1" applyAlignment="1">
      <alignment horizontal="center" vertical="center"/>
    </xf>
    <xf numFmtId="0" fontId="2" fillId="0" borderId="15" xfId="0" applyFont="1" applyBorder="1" applyAlignment="1">
      <alignment wrapText="1"/>
    </xf>
    <xf numFmtId="3" fontId="2" fillId="0" borderId="7" xfId="0" applyNumberFormat="1" applyFont="1" applyBorder="1" applyAlignment="1">
      <alignment horizontal="center" vertical="center"/>
    </xf>
    <xf numFmtId="0" fontId="4" fillId="0" borderId="18" xfId="0" applyFont="1" applyBorder="1"/>
    <xf numFmtId="0" fontId="4" fillId="0" borderId="16" xfId="0" applyFont="1" applyBorder="1"/>
    <xf numFmtId="164" fontId="4" fillId="2" borderId="0" xfId="0" applyNumberFormat="1" applyFont="1" applyFill="1" applyBorder="1" applyAlignment="1" applyProtection="1">
      <alignment horizontal="center" vertical="center" wrapText="1"/>
    </xf>
    <xf numFmtId="0" fontId="4" fillId="2" borderId="0" xfId="0" applyFont="1" applyFill="1"/>
    <xf numFmtId="0" fontId="2" fillId="0" borderId="9" xfId="0" applyFont="1" applyBorder="1" applyAlignment="1">
      <alignment wrapText="1"/>
    </xf>
    <xf numFmtId="9" fontId="2" fillId="0" borderId="10" xfId="2" applyFont="1" applyBorder="1" applyAlignment="1">
      <alignment horizontal="center" vertical="center"/>
    </xf>
    <xf numFmtId="3" fontId="2" fillId="0" borderId="16" xfId="0" applyNumberFormat="1" applyFont="1" applyBorder="1" applyAlignment="1">
      <alignment horizontal="center" vertical="center"/>
    </xf>
    <xf numFmtId="164" fontId="2" fillId="0" borderId="16" xfId="0" applyNumberFormat="1" applyFont="1" applyBorder="1" applyAlignment="1" applyProtection="1">
      <alignment horizontal="center" vertical="center" wrapText="1"/>
    </xf>
    <xf numFmtId="164" fontId="2" fillId="0" borderId="17" xfId="0" applyNumberFormat="1" applyFont="1" applyBorder="1" applyAlignment="1" applyProtection="1">
      <alignment horizontal="center" vertical="center" wrapText="1"/>
    </xf>
    <xf numFmtId="9" fontId="2" fillId="0" borderId="4" xfId="2" applyFont="1" applyBorder="1" applyAlignment="1">
      <alignment horizontal="center" vertical="center"/>
    </xf>
    <xf numFmtId="9" fontId="2" fillId="0" borderId="16" xfId="2" applyFont="1" applyBorder="1" applyAlignment="1">
      <alignment horizontal="center" vertical="center"/>
    </xf>
    <xf numFmtId="3" fontId="2" fillId="0" borderId="4" xfId="1" applyNumberFormat="1" applyFont="1" applyBorder="1" applyAlignment="1">
      <alignment horizontal="center" vertical="center"/>
    </xf>
    <xf numFmtId="3" fontId="2" fillId="0" borderId="10" xfId="1" applyNumberFormat="1" applyFont="1" applyBorder="1" applyAlignment="1">
      <alignment horizontal="center" vertical="center"/>
    </xf>
    <xf numFmtId="3" fontId="2" fillId="0" borderId="16" xfId="1" applyNumberFormat="1" applyFont="1" applyBorder="1" applyAlignment="1">
      <alignment horizontal="center" vertical="center"/>
    </xf>
    <xf numFmtId="0" fontId="2" fillId="0" borderId="4" xfId="2" applyNumberFormat="1" applyFont="1" applyBorder="1" applyAlignment="1">
      <alignment horizontal="center" vertical="center"/>
    </xf>
    <xf numFmtId="0" fontId="2" fillId="0" borderId="10" xfId="2" applyNumberFormat="1" applyFont="1" applyBorder="1" applyAlignment="1">
      <alignment horizontal="center" vertical="center"/>
    </xf>
    <xf numFmtId="0" fontId="2" fillId="0" borderId="16" xfId="2" applyNumberFormat="1" applyFont="1" applyBorder="1" applyAlignment="1">
      <alignment horizontal="center" vertical="center"/>
    </xf>
    <xf numFmtId="0" fontId="2" fillId="5" borderId="0" xfId="0" applyFont="1" applyFill="1"/>
    <xf numFmtId="0" fontId="4" fillId="5" borderId="22" xfId="0" applyFont="1" applyFill="1" applyBorder="1"/>
    <xf numFmtId="0" fontId="2" fillId="5" borderId="23" xfId="0" applyFont="1" applyFill="1" applyBorder="1" applyAlignment="1">
      <alignment horizontal="center"/>
    </xf>
    <xf numFmtId="0" fontId="4" fillId="5" borderId="26" xfId="0" applyFont="1" applyFill="1" applyBorder="1"/>
    <xf numFmtId="0" fontId="4" fillId="5" borderId="27" xfId="0" applyFont="1" applyFill="1" applyBorder="1"/>
    <xf numFmtId="0" fontId="2" fillId="5" borderId="10" xfId="0" applyFont="1" applyFill="1" applyBorder="1" applyAlignment="1">
      <alignment horizontal="left"/>
    </xf>
    <xf numFmtId="0" fontId="2" fillId="5" borderId="28" xfId="0" applyFont="1" applyFill="1" applyBorder="1"/>
    <xf numFmtId="0" fontId="4" fillId="5" borderId="0" xfId="0" applyFont="1" applyFill="1"/>
    <xf numFmtId="0" fontId="2" fillId="5" borderId="27" xfId="0" applyFont="1" applyFill="1" applyBorder="1"/>
    <xf numFmtId="0" fontId="2" fillId="3" borderId="34" xfId="0" applyFont="1" applyFill="1" applyBorder="1"/>
    <xf numFmtId="0" fontId="2" fillId="3" borderId="35" xfId="0" applyFont="1" applyFill="1" applyBorder="1"/>
    <xf numFmtId="0" fontId="4" fillId="0" borderId="11" xfId="0" applyFont="1" applyBorder="1" applyAlignment="1">
      <alignment horizontal="center"/>
    </xf>
    <xf numFmtId="0" fontId="4" fillId="2" borderId="11" xfId="0" applyFont="1" applyFill="1" applyBorder="1" applyAlignment="1">
      <alignment horizontal="center"/>
    </xf>
    <xf numFmtId="0" fontId="2" fillId="0" borderId="11" xfId="0" applyFont="1" applyBorder="1" applyAlignment="1" applyProtection="1">
      <alignment vertical="center" wrapText="1"/>
      <protection locked="0"/>
    </xf>
    <xf numFmtId="0" fontId="2" fillId="0" borderId="11" xfId="0" applyFont="1" applyBorder="1" applyAlignment="1" applyProtection="1">
      <alignment horizontal="center" vertical="center" wrapText="1"/>
    </xf>
    <xf numFmtId="166" fontId="2" fillId="0" borderId="11" xfId="0" applyNumberFormat="1" applyFont="1" applyBorder="1" applyAlignment="1" applyProtection="1">
      <alignment horizontal="center" vertical="center" wrapText="1"/>
    </xf>
    <xf numFmtId="0" fontId="2" fillId="0" borderId="11" xfId="0" applyFont="1" applyBorder="1" applyAlignment="1" applyProtection="1">
      <alignment horizontal="center" vertical="center" wrapText="1"/>
      <protection locked="0"/>
    </xf>
    <xf numFmtId="14" fontId="2" fillId="0" borderId="11" xfId="0" applyNumberFormat="1" applyFont="1" applyBorder="1" applyAlignment="1">
      <alignment horizontal="center" vertical="center" wrapText="1"/>
    </xf>
    <xf numFmtId="166" fontId="2" fillId="2" borderId="11" xfId="0" applyNumberFormat="1" applyFont="1" applyFill="1" applyBorder="1" applyAlignment="1" applyProtection="1">
      <alignment horizontal="center" vertical="center" wrapText="1"/>
    </xf>
    <xf numFmtId="167" fontId="2" fillId="0" borderId="11" xfId="0" applyNumberFormat="1" applyFont="1" applyBorder="1" applyAlignment="1" applyProtection="1">
      <alignment horizontal="center" vertical="center" wrapText="1"/>
    </xf>
    <xf numFmtId="0" fontId="8" fillId="3" borderId="43" xfId="0" applyFont="1" applyFill="1" applyBorder="1" applyAlignment="1">
      <alignment horizontal="center"/>
    </xf>
    <xf numFmtId="0" fontId="8" fillId="3" borderId="44" xfId="0" applyFont="1" applyFill="1" applyBorder="1" applyAlignment="1">
      <alignment horizontal="center" vertical="center"/>
    </xf>
    <xf numFmtId="0" fontId="8" fillId="3" borderId="44" xfId="0" applyFont="1" applyFill="1" applyBorder="1" applyAlignment="1">
      <alignment horizontal="center"/>
    </xf>
    <xf numFmtId="0" fontId="8" fillId="3" borderId="44" xfId="0" applyFont="1" applyFill="1" applyBorder="1" applyAlignment="1" applyProtection="1">
      <alignment horizontal="center"/>
    </xf>
    <xf numFmtId="164" fontId="8" fillId="3" borderId="45" xfId="0" applyNumberFormat="1" applyFont="1" applyFill="1" applyBorder="1" applyAlignment="1" applyProtection="1">
      <alignment horizontal="center"/>
    </xf>
    <xf numFmtId="0" fontId="2" fillId="5" borderId="0" xfId="0" applyFont="1" applyFill="1" applyProtection="1"/>
    <xf numFmtId="0" fontId="4" fillId="5" borderId="22" xfId="0" applyFont="1" applyFill="1" applyBorder="1" applyProtection="1"/>
    <xf numFmtId="0" fontId="2" fillId="5" borderId="23" xfId="0" applyFont="1" applyFill="1" applyBorder="1" applyAlignment="1" applyProtection="1">
      <alignment horizontal="center"/>
    </xf>
    <xf numFmtId="0" fontId="4" fillId="5" borderId="26" xfId="0" applyFont="1" applyFill="1" applyBorder="1" applyProtection="1"/>
    <xf numFmtId="0" fontId="4" fillId="5" borderId="27" xfId="0" applyFont="1" applyFill="1" applyBorder="1" applyProtection="1"/>
    <xf numFmtId="0" fontId="2" fillId="5" borderId="10" xfId="0" applyFont="1" applyFill="1" applyBorder="1" applyAlignment="1" applyProtection="1">
      <alignment horizontal="left"/>
    </xf>
    <xf numFmtId="0" fontId="2" fillId="5" borderId="28" xfId="0" applyFont="1" applyFill="1" applyBorder="1" applyProtection="1"/>
    <xf numFmtId="0" fontId="4" fillId="5" borderId="0" xfId="0" applyFont="1" applyFill="1" applyBorder="1" applyProtection="1"/>
    <xf numFmtId="0" fontId="2" fillId="5" borderId="27" xfId="0" applyFont="1" applyFill="1" applyBorder="1" applyProtection="1"/>
    <xf numFmtId="0" fontId="2" fillId="3" borderId="34" xfId="0" applyFont="1" applyFill="1" applyBorder="1" applyProtection="1"/>
    <xf numFmtId="0" fontId="2" fillId="3" borderId="35" xfId="0" applyFont="1" applyFill="1" applyBorder="1" applyProtection="1"/>
    <xf numFmtId="0" fontId="4" fillId="0" borderId="11" xfId="0" applyFont="1" applyBorder="1" applyAlignment="1" applyProtection="1">
      <alignment horizontal="center"/>
    </xf>
    <xf numFmtId="0" fontId="4" fillId="2" borderId="11" xfId="0" applyFont="1" applyFill="1" applyBorder="1" applyAlignment="1" applyProtection="1">
      <alignment horizontal="center"/>
    </xf>
    <xf numFmtId="0" fontId="2" fillId="0" borderId="11" xfId="0" applyFont="1" applyBorder="1" applyAlignment="1" applyProtection="1">
      <alignment horizontal="left" vertical="center" wrapText="1"/>
      <protection locked="0"/>
    </xf>
    <xf numFmtId="0" fontId="8" fillId="3" borderId="43" xfId="0" applyFont="1" applyFill="1" applyBorder="1" applyAlignment="1" applyProtection="1">
      <alignment horizontal="center"/>
    </xf>
    <xf numFmtId="0" fontId="8" fillId="3" borderId="44" xfId="0" applyFont="1" applyFill="1" applyBorder="1" applyAlignment="1" applyProtection="1">
      <alignment horizontal="center" vertical="center"/>
    </xf>
    <xf numFmtId="0" fontId="2" fillId="0" borderId="11" xfId="0" applyFont="1" applyFill="1" applyBorder="1" applyAlignment="1" applyProtection="1">
      <alignment vertical="center" wrapText="1"/>
      <protection locked="0"/>
    </xf>
    <xf numFmtId="0" fontId="5" fillId="0" borderId="35" xfId="3" applyFont="1" applyFill="1" applyBorder="1" applyAlignment="1" applyProtection="1">
      <alignment horizontal="left" vertical="center" wrapText="1"/>
      <protection locked="0"/>
    </xf>
    <xf numFmtId="0" fontId="10" fillId="0" borderId="35" xfId="3" applyFont="1" applyFill="1" applyBorder="1" applyAlignment="1" applyProtection="1">
      <alignment horizontal="left" vertical="center" wrapText="1"/>
      <protection locked="0"/>
    </xf>
    <xf numFmtId="0" fontId="11" fillId="0" borderId="11" xfId="0" applyFont="1" applyBorder="1" applyAlignment="1" applyProtection="1">
      <alignment horizontal="left" vertical="center" wrapText="1" readingOrder="1"/>
      <protection locked="0"/>
    </xf>
    <xf numFmtId="0" fontId="5" fillId="0" borderId="35" xfId="3" applyFont="1" applyBorder="1" applyAlignment="1" applyProtection="1">
      <alignment horizontal="left" vertical="center" wrapText="1"/>
      <protection locked="0"/>
    </xf>
    <xf numFmtId="0" fontId="5" fillId="0" borderId="11" xfId="3" applyFont="1" applyBorder="1" applyAlignment="1" applyProtection="1">
      <alignment horizontal="left" vertical="center" wrapText="1"/>
      <protection locked="0"/>
    </xf>
    <xf numFmtId="0" fontId="11" fillId="0" borderId="11" xfId="0" applyFont="1" applyBorder="1" applyAlignment="1" applyProtection="1">
      <alignment horizontal="justify" vertical="center" readingOrder="1"/>
      <protection locked="0"/>
    </xf>
    <xf numFmtId="0" fontId="5" fillId="5" borderId="0" xfId="4" applyFont="1" applyFill="1" applyAlignment="1" applyProtection="1">
      <alignment vertical="center"/>
    </xf>
    <xf numFmtId="0" fontId="5" fillId="6" borderId="47" xfId="4" applyFont="1" applyFill="1" applyBorder="1" applyAlignment="1" applyProtection="1">
      <alignment horizontal="left" vertical="center" wrapText="1"/>
      <protection locked="0"/>
    </xf>
    <xf numFmtId="0" fontId="5" fillId="0" borderId="48" xfId="4" applyFont="1" applyBorder="1" applyAlignment="1" applyProtection="1">
      <alignment horizontal="left" vertical="center" wrapText="1"/>
      <protection locked="0"/>
    </xf>
    <xf numFmtId="0" fontId="5" fillId="0" borderId="11" xfId="4" applyNumberFormat="1" applyFont="1" applyBorder="1" applyAlignment="1" applyProtection="1">
      <alignment horizontal="center" vertical="center" wrapText="1"/>
      <protection locked="0"/>
    </xf>
    <xf numFmtId="0" fontId="5" fillId="6" borderId="49" xfId="4" applyFont="1" applyFill="1" applyBorder="1" applyAlignment="1" applyProtection="1">
      <alignment horizontal="left" vertical="center" wrapText="1"/>
      <protection locked="0"/>
    </xf>
    <xf numFmtId="0" fontId="5" fillId="0" borderId="50" xfId="4" applyFont="1" applyBorder="1" applyAlignment="1" applyProtection="1">
      <alignment horizontal="left" vertical="center" wrapText="1"/>
      <protection locked="0"/>
    </xf>
    <xf numFmtId="0" fontId="8" fillId="7" borderId="46" xfId="5" applyFont="1" applyFill="1" applyBorder="1" applyAlignment="1" applyProtection="1">
      <alignment horizontal="center" vertical="center"/>
    </xf>
    <xf numFmtId="0" fontId="8" fillId="7" borderId="34" xfId="5" applyFont="1" applyFill="1" applyBorder="1" applyAlignment="1" applyProtection="1">
      <alignment horizontal="center" vertical="center"/>
    </xf>
    <xf numFmtId="0" fontId="8" fillId="7" borderId="41" xfId="5" applyFont="1" applyFill="1" applyBorder="1" applyAlignment="1" applyProtection="1">
      <alignment horizontal="center" vertical="center"/>
    </xf>
    <xf numFmtId="0" fontId="8" fillId="7" borderId="35" xfId="5" applyFont="1" applyFill="1" applyBorder="1" applyAlignment="1" applyProtection="1">
      <alignment horizontal="center" vertical="center"/>
    </xf>
    <xf numFmtId="0" fontId="5" fillId="5" borderId="0" xfId="5" applyFont="1" applyFill="1" applyBorder="1" applyAlignment="1" applyProtection="1">
      <alignment vertical="center"/>
    </xf>
    <xf numFmtId="0" fontId="5" fillId="5" borderId="0" xfId="5" applyFont="1" applyFill="1" applyBorder="1" applyAlignment="1" applyProtection="1">
      <alignment horizontal="center" vertical="center"/>
    </xf>
    <xf numFmtId="0" fontId="5" fillId="5" borderId="0" xfId="5" applyFont="1" applyFill="1" applyBorder="1" applyAlignment="1" applyProtection="1">
      <alignment vertical="center" wrapText="1"/>
    </xf>
    <xf numFmtId="0" fontId="5" fillId="5" borderId="0" xfId="4" applyFont="1" applyFill="1" applyProtection="1"/>
    <xf numFmtId="0" fontId="5" fillId="0" borderId="26" xfId="6" applyFont="1" applyBorder="1" applyAlignment="1" applyProtection="1">
      <alignment horizontal="left" vertical="center" wrapText="1"/>
      <protection locked="0"/>
    </xf>
    <xf numFmtId="0" fontId="5" fillId="0" borderId="11" xfId="6" applyNumberFormat="1" applyFont="1" applyBorder="1" applyAlignment="1" applyProtection="1">
      <alignment horizontal="left" vertical="center" wrapText="1"/>
      <protection locked="0"/>
    </xf>
    <xf numFmtId="0" fontId="2" fillId="0" borderId="0" xfId="0" applyFont="1" applyAlignment="1" applyProtection="1">
      <alignment horizontal="center" vertical="center"/>
      <protection locked="0"/>
    </xf>
    <xf numFmtId="0" fontId="5" fillId="0" borderId="35" xfId="7" applyFont="1" applyBorder="1" applyAlignment="1" applyProtection="1">
      <alignment horizontal="left" vertical="center" wrapText="1"/>
      <protection locked="0"/>
    </xf>
    <xf numFmtId="0" fontId="5" fillId="4" borderId="35" xfId="7" applyFont="1" applyFill="1" applyBorder="1" applyAlignment="1" applyProtection="1">
      <alignment horizontal="left" vertical="center" wrapText="1"/>
      <protection locked="0"/>
    </xf>
    <xf numFmtId="0" fontId="5" fillId="0" borderId="35" xfId="7" applyFont="1" applyFill="1" applyBorder="1" applyAlignment="1" applyProtection="1">
      <alignment horizontal="left" vertical="center" wrapText="1"/>
      <protection locked="0"/>
    </xf>
    <xf numFmtId="41" fontId="2" fillId="5" borderId="0" xfId="1" applyFont="1" applyFill="1" applyProtection="1"/>
    <xf numFmtId="0" fontId="4" fillId="2" borderId="11" xfId="0" applyFont="1" applyFill="1" applyBorder="1" applyAlignment="1" applyProtection="1">
      <alignment horizontal="center"/>
    </xf>
    <xf numFmtId="0" fontId="5" fillId="0" borderId="26" xfId="4" applyNumberFormat="1" applyFont="1" applyBorder="1" applyAlignment="1" applyProtection="1">
      <alignment horizontal="center" vertical="center" wrapText="1"/>
      <protection locked="0"/>
    </xf>
    <xf numFmtId="0" fontId="4" fillId="2" borderId="11" xfId="0" applyFont="1" applyFill="1" applyBorder="1" applyAlignment="1" applyProtection="1">
      <alignment horizontal="center"/>
    </xf>
    <xf numFmtId="0" fontId="4" fillId="2" borderId="11" xfId="0" applyFont="1" applyFill="1" applyBorder="1" applyAlignment="1" applyProtection="1">
      <alignment horizontal="center"/>
    </xf>
    <xf numFmtId="0" fontId="5" fillId="0" borderId="26" xfId="4" applyNumberFormat="1" applyFont="1" applyBorder="1" applyAlignment="1" applyProtection="1">
      <alignment horizontal="center" vertical="center" wrapText="1"/>
      <protection locked="0"/>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26" xfId="0" applyFont="1" applyBorder="1" applyAlignment="1" applyProtection="1">
      <alignment vertical="center" wrapText="1"/>
      <protection locked="0"/>
    </xf>
    <xf numFmtId="0" fontId="2" fillId="0" borderId="39" xfId="0" applyFont="1" applyBorder="1" applyAlignment="1" applyProtection="1">
      <alignment vertical="center" wrapText="1"/>
      <protection locked="0"/>
    </xf>
    <xf numFmtId="0" fontId="2" fillId="0" borderId="10" xfId="0" applyFont="1" applyBorder="1" applyAlignment="1" applyProtection="1">
      <alignment vertical="center" wrapText="1"/>
      <protection locked="0"/>
    </xf>
    <xf numFmtId="0" fontId="4" fillId="2" borderId="11" xfId="0" applyFont="1" applyFill="1" applyBorder="1" applyAlignment="1">
      <alignment horizontal="center"/>
    </xf>
    <xf numFmtId="0" fontId="4" fillId="2" borderId="36"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xf>
    <xf numFmtId="0" fontId="2" fillId="5" borderId="19" xfId="0" applyFont="1" applyFill="1" applyBorder="1" applyAlignment="1">
      <alignment horizontal="center"/>
    </xf>
    <xf numFmtId="0" fontId="2" fillId="5" borderId="20" xfId="0" applyFont="1" applyFill="1" applyBorder="1" applyAlignment="1">
      <alignment horizontal="center"/>
    </xf>
    <xf numFmtId="0" fontId="2" fillId="5" borderId="24" xfId="0" applyFont="1" applyFill="1" applyBorder="1" applyAlignment="1">
      <alignment horizontal="center"/>
    </xf>
    <xf numFmtId="0" fontId="2" fillId="5" borderId="25" xfId="0" applyFont="1" applyFill="1" applyBorder="1" applyAlignment="1">
      <alignment horizontal="center"/>
    </xf>
    <xf numFmtId="0" fontId="2" fillId="5" borderId="29" xfId="0" applyFont="1" applyFill="1" applyBorder="1" applyAlignment="1">
      <alignment horizontal="center"/>
    </xf>
    <xf numFmtId="0" fontId="2" fillId="5" borderId="30" xfId="0" applyFont="1" applyFill="1" applyBorder="1" applyAlignment="1">
      <alignment horizontal="center"/>
    </xf>
    <xf numFmtId="0" fontId="7" fillId="5" borderId="21" xfId="0" applyFont="1" applyFill="1" applyBorder="1" applyAlignment="1">
      <alignment horizontal="center" vertical="center"/>
    </xf>
    <xf numFmtId="0" fontId="7" fillId="5" borderId="20" xfId="0" applyFont="1" applyFill="1" applyBorder="1" applyAlignment="1">
      <alignment horizontal="center" vertical="center"/>
    </xf>
    <xf numFmtId="0" fontId="7" fillId="5" borderId="0" xfId="0" applyFont="1" applyFill="1" applyAlignment="1">
      <alignment horizontal="center" vertical="center"/>
    </xf>
    <xf numFmtId="0" fontId="7" fillId="5" borderId="25" xfId="0" applyFont="1" applyFill="1" applyBorder="1" applyAlignment="1">
      <alignment horizontal="center" vertical="center"/>
    </xf>
    <xf numFmtId="0" fontId="7" fillId="5" borderId="31" xfId="0" applyFont="1" applyFill="1" applyBorder="1" applyAlignment="1">
      <alignment horizontal="center" vertical="center"/>
    </xf>
    <xf numFmtId="0" fontId="7" fillId="5" borderId="30" xfId="0" applyFont="1" applyFill="1" applyBorder="1" applyAlignment="1">
      <alignment horizontal="center" vertical="center"/>
    </xf>
    <xf numFmtId="165" fontId="2" fillId="5" borderId="32" xfId="0" applyNumberFormat="1" applyFont="1" applyFill="1" applyBorder="1" applyAlignment="1">
      <alignment horizontal="left"/>
    </xf>
    <xf numFmtId="0" fontId="2" fillId="5" borderId="33" xfId="0" applyFont="1" applyFill="1" applyBorder="1" applyAlignment="1">
      <alignment horizontal="left"/>
    </xf>
    <xf numFmtId="0" fontId="4" fillId="2" borderId="11"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26" xfId="0" applyFont="1" applyFill="1" applyBorder="1" applyAlignment="1" applyProtection="1">
      <alignment horizontal="center" vertical="center" wrapText="1"/>
    </xf>
    <xf numFmtId="0" fontId="4" fillId="2" borderId="39" xfId="0" applyFont="1" applyFill="1" applyBorder="1" applyAlignment="1" applyProtection="1">
      <alignment horizontal="center" vertical="center" wrapText="1"/>
    </xf>
    <xf numFmtId="0" fontId="4" fillId="2" borderId="10" xfId="0" applyFont="1" applyFill="1" applyBorder="1" applyAlignment="1" applyProtection="1">
      <alignment horizontal="center" vertical="center" wrapText="1"/>
    </xf>
    <xf numFmtId="0" fontId="4" fillId="2" borderId="11" xfId="0" applyFont="1" applyFill="1" applyBorder="1" applyAlignment="1" applyProtection="1">
      <alignment horizontal="center"/>
    </xf>
    <xf numFmtId="0" fontId="4" fillId="2" borderId="36" xfId="0" applyFont="1" applyFill="1" applyBorder="1" applyAlignment="1" applyProtection="1">
      <alignment horizontal="center" vertical="center" wrapText="1"/>
    </xf>
    <xf numFmtId="0" fontId="4" fillId="2" borderId="37" xfId="0" applyFont="1" applyFill="1" applyBorder="1" applyAlignment="1" applyProtection="1">
      <alignment horizontal="center" vertical="center" wrapText="1"/>
    </xf>
    <xf numFmtId="0" fontId="4" fillId="2" borderId="38" xfId="0" applyFont="1" applyFill="1" applyBorder="1" applyAlignment="1" applyProtection="1">
      <alignment horizontal="center" vertical="center" wrapText="1"/>
    </xf>
    <xf numFmtId="0" fontId="4" fillId="2" borderId="40" xfId="0" applyFont="1" applyFill="1" applyBorder="1" applyAlignment="1" applyProtection="1">
      <alignment horizontal="center" vertical="center" wrapText="1"/>
    </xf>
    <xf numFmtId="0" fontId="4" fillId="2" borderId="41" xfId="0" applyFont="1" applyFill="1" applyBorder="1" applyAlignment="1" applyProtection="1">
      <alignment horizontal="center" vertical="center" wrapText="1"/>
    </xf>
    <xf numFmtId="0" fontId="4" fillId="2" borderId="42" xfId="0" applyFont="1" applyFill="1" applyBorder="1" applyAlignment="1" applyProtection="1">
      <alignment horizontal="center" vertical="center" wrapText="1"/>
    </xf>
    <xf numFmtId="0" fontId="4" fillId="2" borderId="11" xfId="0" applyFont="1" applyFill="1" applyBorder="1" applyAlignment="1" applyProtection="1">
      <alignment horizontal="center" vertical="center"/>
    </xf>
    <xf numFmtId="0" fontId="2" fillId="5" borderId="19" xfId="0" applyFont="1" applyFill="1" applyBorder="1" applyAlignment="1" applyProtection="1">
      <alignment horizontal="center"/>
    </xf>
    <xf numFmtId="0" fontId="2" fillId="5" borderId="20" xfId="0" applyFont="1" applyFill="1" applyBorder="1" applyAlignment="1" applyProtection="1">
      <alignment horizontal="center"/>
    </xf>
    <xf numFmtId="0" fontId="2" fillId="5" borderId="24" xfId="0" applyFont="1" applyFill="1" applyBorder="1" applyAlignment="1" applyProtection="1">
      <alignment horizontal="center"/>
    </xf>
    <xf numFmtId="0" fontId="2" fillId="5" borderId="25" xfId="0" applyFont="1" applyFill="1" applyBorder="1" applyAlignment="1" applyProtection="1">
      <alignment horizontal="center"/>
    </xf>
    <xf numFmtId="0" fontId="2" fillId="5" borderId="29" xfId="0" applyFont="1" applyFill="1" applyBorder="1" applyAlignment="1" applyProtection="1">
      <alignment horizontal="center"/>
    </xf>
    <xf numFmtId="0" fontId="2" fillId="5" borderId="30" xfId="0" applyFont="1" applyFill="1" applyBorder="1" applyAlignment="1" applyProtection="1">
      <alignment horizontal="center"/>
    </xf>
    <xf numFmtId="0" fontId="7" fillId="5" borderId="21" xfId="0" applyFont="1" applyFill="1" applyBorder="1" applyAlignment="1" applyProtection="1">
      <alignment horizontal="center" vertical="center"/>
    </xf>
    <xf numFmtId="0" fontId="7" fillId="5" borderId="20" xfId="0" applyFont="1" applyFill="1" applyBorder="1" applyAlignment="1" applyProtection="1">
      <alignment horizontal="center" vertical="center"/>
    </xf>
    <xf numFmtId="0" fontId="7" fillId="5" borderId="0" xfId="0" applyFont="1" applyFill="1" applyBorder="1" applyAlignment="1" applyProtection="1">
      <alignment horizontal="center" vertical="center"/>
    </xf>
    <xf numFmtId="0" fontId="7" fillId="5" borderId="25" xfId="0" applyFont="1" applyFill="1" applyBorder="1" applyAlignment="1" applyProtection="1">
      <alignment horizontal="center" vertical="center"/>
    </xf>
    <xf numFmtId="0" fontId="7" fillId="5" borderId="31" xfId="0" applyFont="1" applyFill="1" applyBorder="1" applyAlignment="1" applyProtection="1">
      <alignment horizontal="center" vertical="center"/>
    </xf>
    <xf numFmtId="0" fontId="7" fillId="5" borderId="30" xfId="0" applyFont="1" applyFill="1" applyBorder="1" applyAlignment="1" applyProtection="1">
      <alignment horizontal="center" vertical="center"/>
    </xf>
    <xf numFmtId="165" fontId="2" fillId="5" borderId="32" xfId="0" applyNumberFormat="1" applyFont="1" applyFill="1" applyBorder="1" applyAlignment="1" applyProtection="1">
      <alignment horizontal="left"/>
    </xf>
    <xf numFmtId="0" fontId="2" fillId="5" borderId="33" xfId="0" applyFont="1" applyFill="1" applyBorder="1" applyAlignment="1" applyProtection="1">
      <alignment horizontal="left"/>
    </xf>
    <xf numFmtId="0" fontId="4" fillId="2" borderId="11" xfId="0" applyFont="1" applyFill="1" applyBorder="1" applyAlignment="1" applyProtection="1">
      <alignment horizontal="center" vertical="center" wrapText="1"/>
    </xf>
    <xf numFmtId="0" fontId="4" fillId="2" borderId="46" xfId="0" applyFont="1" applyFill="1" applyBorder="1" applyAlignment="1" applyProtection="1">
      <alignment horizontal="center"/>
    </xf>
    <xf numFmtId="0" fontId="4" fillId="2" borderId="35" xfId="0" applyFont="1" applyFill="1" applyBorder="1" applyAlignment="1" applyProtection="1">
      <alignment horizontal="center"/>
    </xf>
    <xf numFmtId="0" fontId="4" fillId="2" borderId="36" xfId="0" applyFont="1" applyFill="1" applyBorder="1" applyAlignment="1" applyProtection="1">
      <alignment horizontal="center" vertical="center"/>
    </xf>
    <xf numFmtId="0" fontId="4" fillId="2" borderId="37" xfId="0" applyFont="1" applyFill="1" applyBorder="1" applyAlignment="1" applyProtection="1">
      <alignment horizontal="center" vertical="center"/>
    </xf>
    <xf numFmtId="0" fontId="4" fillId="2" borderId="38" xfId="0" applyFont="1" applyFill="1" applyBorder="1" applyAlignment="1" applyProtection="1">
      <alignment horizontal="center" vertical="center"/>
    </xf>
    <xf numFmtId="0" fontId="4" fillId="2" borderId="40" xfId="0" applyFont="1" applyFill="1" applyBorder="1" applyAlignment="1" applyProtection="1">
      <alignment horizontal="center" vertical="center"/>
    </xf>
    <xf numFmtId="0" fontId="4" fillId="2" borderId="41" xfId="0" applyFont="1" applyFill="1" applyBorder="1" applyAlignment="1" applyProtection="1">
      <alignment horizontal="center" vertical="center"/>
    </xf>
    <xf numFmtId="0" fontId="4" fillId="2" borderId="42" xfId="0" applyFont="1" applyFill="1" applyBorder="1" applyAlignment="1" applyProtection="1">
      <alignment horizontal="center" vertical="center"/>
    </xf>
    <xf numFmtId="0" fontId="7" fillId="5" borderId="52" xfId="0" applyFont="1" applyFill="1" applyBorder="1" applyAlignment="1" applyProtection="1">
      <alignment horizontal="center" vertical="center"/>
    </xf>
    <xf numFmtId="0" fontId="7" fillId="5" borderId="51" xfId="0" applyFont="1" applyFill="1" applyBorder="1" applyAlignment="1" applyProtection="1">
      <alignment horizontal="center" vertical="center"/>
    </xf>
    <xf numFmtId="0" fontId="7" fillId="5" borderId="32" xfId="0" applyFont="1" applyFill="1" applyBorder="1" applyAlignment="1" applyProtection="1">
      <alignment horizontal="center" vertical="center"/>
    </xf>
    <xf numFmtId="165" fontId="2" fillId="5" borderId="33" xfId="0" applyNumberFormat="1" applyFont="1" applyFill="1" applyBorder="1" applyAlignment="1" applyProtection="1">
      <alignment horizontal="left"/>
    </xf>
    <xf numFmtId="0" fontId="5" fillId="0" borderId="26" xfId="4" applyFont="1" applyBorder="1" applyAlignment="1" applyProtection="1">
      <alignment horizontal="left" vertical="center" wrapText="1"/>
      <protection locked="0"/>
    </xf>
    <xf numFmtId="0" fontId="5" fillId="0" borderId="39" xfId="4" applyFont="1" applyBorder="1" applyAlignment="1" applyProtection="1">
      <alignment horizontal="left" vertical="center" wrapText="1"/>
      <protection locked="0"/>
    </xf>
    <xf numFmtId="0" fontId="5" fillId="0" borderId="10" xfId="4" applyFont="1" applyBorder="1" applyAlignment="1" applyProtection="1">
      <alignment horizontal="left" vertical="center" wrapText="1"/>
      <protection locked="0"/>
    </xf>
    <xf numFmtId="0" fontId="5" fillId="0" borderId="26" xfId="4" applyNumberFormat="1" applyFont="1" applyBorder="1" applyAlignment="1" applyProtection="1">
      <alignment horizontal="center" vertical="center" wrapText="1"/>
      <protection locked="0"/>
    </xf>
    <xf numFmtId="0" fontId="5" fillId="0" borderId="10" xfId="4" applyNumberFormat="1" applyFont="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xf>
    <xf numFmtId="0" fontId="4" fillId="2" borderId="51"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4" fillId="2" borderId="25" xfId="0" applyFont="1" applyFill="1" applyBorder="1" applyAlignment="1" applyProtection="1">
      <alignment horizontal="center" vertical="center" wrapText="1"/>
    </xf>
    <xf numFmtId="164" fontId="2" fillId="0" borderId="14" xfId="0" applyNumberFormat="1" applyFont="1" applyFill="1" applyBorder="1" applyAlignment="1" applyProtection="1">
      <alignment horizontal="center" vertical="center" wrapText="1"/>
    </xf>
  </cellXfs>
  <cellStyles count="8">
    <cellStyle name="Millares [0]" xfId="1" builtinId="6"/>
    <cellStyle name="Normal" xfId="0" builtinId="0"/>
    <cellStyle name="Normal 10" xfId="4"/>
    <cellStyle name="Normal 12" xfId="3"/>
    <cellStyle name="Normal 12 2" xfId="7"/>
    <cellStyle name="Normal 15" xfId="6"/>
    <cellStyle name="Normal 3" xfId="5"/>
    <cellStyle name="Porcentaje" xfId="2" builtinId="5"/>
  </cellStyles>
  <dxfs count="1251">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numFmt numFmtId="164" formatCode="0.0%"/>
    </dxf>
    <dxf>
      <numFmt numFmtId="3" formatCode="#,##0"/>
    </dxf>
    <dxf>
      <numFmt numFmtId="168" formatCode="&quot;$&quot;\ #,##0"/>
    </dxf>
    <dxf>
      <numFmt numFmtId="164" formatCode="0.0%"/>
    </dxf>
    <dxf>
      <numFmt numFmtId="3" formatCode="#,##0"/>
    </dxf>
    <dxf>
      <numFmt numFmtId="168" formatCode="&quot;$&quot;\ #,##0"/>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numFmt numFmtId="164" formatCode="0.0%"/>
    </dxf>
    <dxf>
      <numFmt numFmtId="3" formatCode="#,##0"/>
    </dxf>
    <dxf>
      <numFmt numFmtId="168" formatCode="&quot;$&quot;\ #,##0"/>
    </dxf>
    <dxf>
      <fill>
        <patternFill>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454024</xdr:colOff>
      <xdr:row>1</xdr:row>
      <xdr:rowOff>79375</xdr:rowOff>
    </xdr:from>
    <xdr:to>
      <xdr:col>2</xdr:col>
      <xdr:colOff>1197882</xdr:colOff>
      <xdr:row>5</xdr:row>
      <xdr:rowOff>111125</xdr:rowOff>
    </xdr:to>
    <xdr:pic>
      <xdr:nvPicPr>
        <xdr:cNvPr id="2" name="Picture 4" descr="Macintosh HD:Users:personeriabogota:Documents:Personeria:2016:Julio:Propuesta logo:Logo Nuevo Personeria cuadricula-02.png">
          <a:extLst>
            <a:ext uri="{FF2B5EF4-FFF2-40B4-BE49-F238E27FC236}">
              <a16:creationId xmlns:a16="http://schemas.microsoft.com/office/drawing/2014/main" xmlns="" id="{7F132D3E-D6C1-4B89-B719-EAB38AF4C76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twoCellAnchor editAs="oneCell">
    <xdr:from>
      <xdr:col>1</xdr:col>
      <xdr:colOff>454024</xdr:colOff>
      <xdr:row>1</xdr:row>
      <xdr:rowOff>79375</xdr:rowOff>
    </xdr:from>
    <xdr:to>
      <xdr:col>2</xdr:col>
      <xdr:colOff>1197882</xdr:colOff>
      <xdr:row>5</xdr:row>
      <xdr:rowOff>111125</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xmlns="" id="{7F132D3E-D6C1-4B89-B719-EAB38AF4C76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454024</xdr:colOff>
      <xdr:row>1</xdr:row>
      <xdr:rowOff>79375</xdr:rowOff>
    </xdr:from>
    <xdr:to>
      <xdr:col>2</xdr:col>
      <xdr:colOff>1197882</xdr:colOff>
      <xdr:row>5</xdr:row>
      <xdr:rowOff>111125</xdr:rowOff>
    </xdr:to>
    <xdr:pic>
      <xdr:nvPicPr>
        <xdr:cNvPr id="2" name="Picture 4" descr="Macintosh HD:Users:personeriabogota:Documents:Personeria:2016:Julio:Propuesta logo:Logo Nuevo Personeria cuadricula-02.png">
          <a:extLst>
            <a:ext uri="{FF2B5EF4-FFF2-40B4-BE49-F238E27FC236}">
              <a16:creationId xmlns:a16="http://schemas.microsoft.com/office/drawing/2014/main" xmlns="" id="{D1C9CEAE-A8B7-43EB-8654-E3AEC14954C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twoCellAnchor editAs="oneCell">
    <xdr:from>
      <xdr:col>1</xdr:col>
      <xdr:colOff>454024</xdr:colOff>
      <xdr:row>1</xdr:row>
      <xdr:rowOff>79375</xdr:rowOff>
    </xdr:from>
    <xdr:to>
      <xdr:col>2</xdr:col>
      <xdr:colOff>1197882</xdr:colOff>
      <xdr:row>5</xdr:row>
      <xdr:rowOff>111125</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xmlns="" id="{D1C9CEAE-A8B7-43EB-8654-E3AEC14954C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twoCellAnchor editAs="oneCell">
    <xdr:from>
      <xdr:col>1</xdr:col>
      <xdr:colOff>454024</xdr:colOff>
      <xdr:row>1</xdr:row>
      <xdr:rowOff>79375</xdr:rowOff>
    </xdr:from>
    <xdr:to>
      <xdr:col>2</xdr:col>
      <xdr:colOff>1197882</xdr:colOff>
      <xdr:row>5</xdr:row>
      <xdr:rowOff>111125</xdr:rowOff>
    </xdr:to>
    <xdr:pic>
      <xdr:nvPicPr>
        <xdr:cNvPr id="4" name="Picture 4" descr="Macintosh HD:Users:personeriabogota:Documents:Personeria:2016:Julio:Propuesta logo:Logo Nuevo Personeria cuadricula-02.png">
          <a:extLst>
            <a:ext uri="{FF2B5EF4-FFF2-40B4-BE49-F238E27FC236}">
              <a16:creationId xmlns:a16="http://schemas.microsoft.com/office/drawing/2014/main" xmlns="" id="{D1C9CEAE-A8B7-43EB-8654-E3AEC14954C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454024</xdr:colOff>
      <xdr:row>1</xdr:row>
      <xdr:rowOff>79375</xdr:rowOff>
    </xdr:from>
    <xdr:to>
      <xdr:col>2</xdr:col>
      <xdr:colOff>1197882</xdr:colOff>
      <xdr:row>5</xdr:row>
      <xdr:rowOff>111125</xdr:rowOff>
    </xdr:to>
    <xdr:pic>
      <xdr:nvPicPr>
        <xdr:cNvPr id="2" name="Picture 4" descr="Macintosh HD:Users:personeriabogota:Documents:Personeria:2016:Julio:Propuesta logo:Logo Nuevo Personeria cuadricula-02.png">
          <a:extLst>
            <a:ext uri="{FF2B5EF4-FFF2-40B4-BE49-F238E27FC236}">
              <a16:creationId xmlns:a16="http://schemas.microsoft.com/office/drawing/2014/main" xmlns="" id="{A2884D07-98F2-465B-B49E-1C1BD7757C0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twoCellAnchor editAs="oneCell">
    <xdr:from>
      <xdr:col>1</xdr:col>
      <xdr:colOff>454024</xdr:colOff>
      <xdr:row>1</xdr:row>
      <xdr:rowOff>79375</xdr:rowOff>
    </xdr:from>
    <xdr:to>
      <xdr:col>2</xdr:col>
      <xdr:colOff>1197882</xdr:colOff>
      <xdr:row>5</xdr:row>
      <xdr:rowOff>111125</xdr:rowOff>
    </xdr:to>
    <xdr:pic>
      <xdr:nvPicPr>
        <xdr:cNvPr id="4" name="Picture 4" descr="Macintosh HD:Users:personeriabogota:Documents:Personeria:2016:Julio:Propuesta logo:Logo Nuevo Personeria cuadricula-02.png">
          <a:extLst>
            <a:ext uri="{FF2B5EF4-FFF2-40B4-BE49-F238E27FC236}">
              <a16:creationId xmlns:a16="http://schemas.microsoft.com/office/drawing/2014/main" xmlns="" id="{A2884D07-98F2-465B-B49E-1C1BD7757C0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twoCellAnchor editAs="oneCell">
    <xdr:from>
      <xdr:col>1</xdr:col>
      <xdr:colOff>454024</xdr:colOff>
      <xdr:row>1</xdr:row>
      <xdr:rowOff>79375</xdr:rowOff>
    </xdr:from>
    <xdr:to>
      <xdr:col>2</xdr:col>
      <xdr:colOff>1197882</xdr:colOff>
      <xdr:row>5</xdr:row>
      <xdr:rowOff>111125</xdr:rowOff>
    </xdr:to>
    <xdr:pic>
      <xdr:nvPicPr>
        <xdr:cNvPr id="5" name="Picture 4" descr="Macintosh HD:Users:personeriabogota:Documents:Personeria:2016:Julio:Propuesta logo:Logo Nuevo Personeria cuadricula-02.png">
          <a:extLst>
            <a:ext uri="{FF2B5EF4-FFF2-40B4-BE49-F238E27FC236}">
              <a16:creationId xmlns="" xmlns:a16="http://schemas.microsoft.com/office/drawing/2014/main" id="{A2884D07-98F2-465B-B49E-1C1BD7757C0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454024</xdr:colOff>
      <xdr:row>1</xdr:row>
      <xdr:rowOff>79375</xdr:rowOff>
    </xdr:from>
    <xdr:to>
      <xdr:col>2</xdr:col>
      <xdr:colOff>1197882</xdr:colOff>
      <xdr:row>5</xdr:row>
      <xdr:rowOff>111125</xdr:rowOff>
    </xdr:to>
    <xdr:pic>
      <xdr:nvPicPr>
        <xdr:cNvPr id="2" name="Picture 4" descr="Macintosh HD:Users:personeriabogota:Documents:Personeria:2016:Julio:Propuesta logo:Logo Nuevo Personeria cuadricula-02.png">
          <a:extLst>
            <a:ext uri="{FF2B5EF4-FFF2-40B4-BE49-F238E27FC236}">
              <a16:creationId xmlns:a16="http://schemas.microsoft.com/office/drawing/2014/main" xmlns="" id="{2C4EF440-3CEB-4DB9-99D3-084E08D47B2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454024</xdr:colOff>
      <xdr:row>1</xdr:row>
      <xdr:rowOff>79375</xdr:rowOff>
    </xdr:from>
    <xdr:to>
      <xdr:col>2</xdr:col>
      <xdr:colOff>1197882</xdr:colOff>
      <xdr:row>5</xdr:row>
      <xdr:rowOff>111125</xdr:rowOff>
    </xdr:to>
    <xdr:pic>
      <xdr:nvPicPr>
        <xdr:cNvPr id="2" name="Picture 4" descr="Macintosh HD:Users:personeriabogota:Documents:Personeria:2016:Julio:Propuesta logo:Logo Nuevo Personeria cuadricula-02.png">
          <a:extLst>
            <a:ext uri="{FF2B5EF4-FFF2-40B4-BE49-F238E27FC236}">
              <a16:creationId xmlns:a16="http://schemas.microsoft.com/office/drawing/2014/main" xmlns="" id="{331EB571-A21A-45C7-889A-8C2F97B465D2}"/>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twoCellAnchor editAs="oneCell">
    <xdr:from>
      <xdr:col>1</xdr:col>
      <xdr:colOff>454024</xdr:colOff>
      <xdr:row>1</xdr:row>
      <xdr:rowOff>79375</xdr:rowOff>
    </xdr:from>
    <xdr:to>
      <xdr:col>2</xdr:col>
      <xdr:colOff>1197882</xdr:colOff>
      <xdr:row>5</xdr:row>
      <xdr:rowOff>111125</xdr:rowOff>
    </xdr:to>
    <xdr:pic>
      <xdr:nvPicPr>
        <xdr:cNvPr id="5" name="Picture 4" descr="Macintosh HD:Users:personeriabogota:Documents:Personeria:2016:Julio:Propuesta logo:Logo Nuevo Personeria cuadricula-02.png">
          <a:extLst>
            <a:ext uri="{FF2B5EF4-FFF2-40B4-BE49-F238E27FC236}">
              <a16:creationId xmlns:a16="http://schemas.microsoft.com/office/drawing/2014/main" xmlns="" id="{331EB571-A21A-45C7-889A-8C2F97B465D2}"/>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twoCellAnchor editAs="oneCell">
    <xdr:from>
      <xdr:col>1</xdr:col>
      <xdr:colOff>454024</xdr:colOff>
      <xdr:row>1</xdr:row>
      <xdr:rowOff>79375</xdr:rowOff>
    </xdr:from>
    <xdr:to>
      <xdr:col>2</xdr:col>
      <xdr:colOff>1197882</xdr:colOff>
      <xdr:row>5</xdr:row>
      <xdr:rowOff>111125</xdr:rowOff>
    </xdr:to>
    <xdr:pic>
      <xdr:nvPicPr>
        <xdr:cNvPr id="6" name="Picture 4" descr="Macintosh HD:Users:personeriabogota:Documents:Personeria:2016:Julio:Propuesta logo:Logo Nuevo Personeria cuadricula-02.png">
          <a:extLst>
            <a:ext uri="{FF2B5EF4-FFF2-40B4-BE49-F238E27FC236}">
              <a16:creationId xmlns:a16="http://schemas.microsoft.com/office/drawing/2014/main" xmlns="" id="{331EB571-A21A-45C7-889A-8C2F97B465D2}"/>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454024</xdr:colOff>
      <xdr:row>1</xdr:row>
      <xdr:rowOff>79375</xdr:rowOff>
    </xdr:from>
    <xdr:to>
      <xdr:col>2</xdr:col>
      <xdr:colOff>1197882</xdr:colOff>
      <xdr:row>5</xdr:row>
      <xdr:rowOff>111125</xdr:rowOff>
    </xdr:to>
    <xdr:pic>
      <xdr:nvPicPr>
        <xdr:cNvPr id="2" name="Picture 4" descr="Macintosh HD:Users:personeriabogota:Documents:Personeria:2016:Julio:Propuesta logo:Logo Nuevo Personeria cuadricula-02.png">
          <a:extLst>
            <a:ext uri="{FF2B5EF4-FFF2-40B4-BE49-F238E27FC236}">
              <a16:creationId xmlns:a16="http://schemas.microsoft.com/office/drawing/2014/main" xmlns="" id="{AA545AF9-273A-46F6-8E3D-B2E51A1F67C1}"/>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twoCellAnchor editAs="oneCell">
    <xdr:from>
      <xdr:col>1</xdr:col>
      <xdr:colOff>454024</xdr:colOff>
      <xdr:row>1</xdr:row>
      <xdr:rowOff>79375</xdr:rowOff>
    </xdr:from>
    <xdr:to>
      <xdr:col>2</xdr:col>
      <xdr:colOff>1197882</xdr:colOff>
      <xdr:row>5</xdr:row>
      <xdr:rowOff>111125</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xmlns="" id="{AA545AF9-273A-46F6-8E3D-B2E51A1F67C1}"/>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454025</xdr:colOff>
      <xdr:row>1</xdr:row>
      <xdr:rowOff>98425</xdr:rowOff>
    </xdr:from>
    <xdr:to>
      <xdr:col>2</xdr:col>
      <xdr:colOff>1197882</xdr:colOff>
      <xdr:row>5</xdr:row>
      <xdr:rowOff>92075</xdr:rowOff>
    </xdr:to>
    <xdr:pic>
      <xdr:nvPicPr>
        <xdr:cNvPr id="2" name="Picture 4" descr="Macintosh HD:Users:personeriabogota:Documents:Personeria:2016:Julio:Propuesta logo:Logo Nuevo Personeria cuadricula-02.png">
          <a:extLst>
            <a:ext uri="{FF2B5EF4-FFF2-40B4-BE49-F238E27FC236}">
              <a16:creationId xmlns:a16="http://schemas.microsoft.com/office/drawing/2014/main" xmlns="" id="{AF34EC10-1FA3-4DB7-842D-622AEEA8FE3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50" y="288925"/>
          <a:ext cx="2391682" cy="755650"/>
        </a:xfrm>
        <a:prstGeom prst="rect">
          <a:avLst/>
        </a:prstGeom>
        <a:noFill/>
        <a:ln>
          <a:noFill/>
        </a:ln>
      </xdr:spPr>
    </xdr:pic>
    <xdr:clientData/>
  </xdr:twoCellAnchor>
  <xdr:twoCellAnchor editAs="oneCell">
    <xdr:from>
      <xdr:col>1</xdr:col>
      <xdr:colOff>454025</xdr:colOff>
      <xdr:row>1</xdr:row>
      <xdr:rowOff>98425</xdr:rowOff>
    </xdr:from>
    <xdr:to>
      <xdr:col>2</xdr:col>
      <xdr:colOff>1197882</xdr:colOff>
      <xdr:row>5</xdr:row>
      <xdr:rowOff>92075</xdr:rowOff>
    </xdr:to>
    <xdr:pic>
      <xdr:nvPicPr>
        <xdr:cNvPr id="3" name="Picture 4" descr="Macintosh HD:Users:personeriabogota:Documents:Personeria:2016:Julio:Propuesta logo:Logo Nuevo Personeria cuadricula-02.png">
          <a:extLst>
            <a:ext uri="{FF2B5EF4-FFF2-40B4-BE49-F238E27FC236}">
              <a16:creationId xmlns="" xmlns:a16="http://schemas.microsoft.com/office/drawing/2014/main" id="{AF34EC10-1FA3-4DB7-842D-622AEEA8FE3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50" y="288925"/>
          <a:ext cx="2391682" cy="755650"/>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454024</xdr:colOff>
      <xdr:row>1</xdr:row>
      <xdr:rowOff>79375</xdr:rowOff>
    </xdr:from>
    <xdr:to>
      <xdr:col>2</xdr:col>
      <xdr:colOff>1197882</xdr:colOff>
      <xdr:row>5</xdr:row>
      <xdr:rowOff>111125</xdr:rowOff>
    </xdr:to>
    <xdr:pic>
      <xdr:nvPicPr>
        <xdr:cNvPr id="2" name="Picture 4" descr="Macintosh HD:Users:personeriabogota:Documents:Personeria:2016:Julio:Propuesta logo:Logo Nuevo Personeria cuadricula-02.png">
          <a:extLst>
            <a:ext uri="{FF2B5EF4-FFF2-40B4-BE49-F238E27FC236}">
              <a16:creationId xmlns:a16="http://schemas.microsoft.com/office/drawing/2014/main" xmlns="" id="{4A3BA0B1-DD24-4756-AAB3-618E777B28A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twoCellAnchor editAs="oneCell">
    <xdr:from>
      <xdr:col>1</xdr:col>
      <xdr:colOff>454024</xdr:colOff>
      <xdr:row>1</xdr:row>
      <xdr:rowOff>79375</xdr:rowOff>
    </xdr:from>
    <xdr:to>
      <xdr:col>2</xdr:col>
      <xdr:colOff>1197882</xdr:colOff>
      <xdr:row>5</xdr:row>
      <xdr:rowOff>111125</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xmlns="" id="{4A3BA0B1-DD24-4756-AAB3-618E777B28A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454024</xdr:colOff>
      <xdr:row>1</xdr:row>
      <xdr:rowOff>79375</xdr:rowOff>
    </xdr:from>
    <xdr:to>
      <xdr:col>2</xdr:col>
      <xdr:colOff>1197882</xdr:colOff>
      <xdr:row>5</xdr:row>
      <xdr:rowOff>111125</xdr:rowOff>
    </xdr:to>
    <xdr:pic>
      <xdr:nvPicPr>
        <xdr:cNvPr id="2" name="Picture 4" descr="Macintosh HD:Users:personeriabogota:Documents:Personeria:2016:Julio:Propuesta logo:Logo Nuevo Personeria cuadricula-02.png">
          <a:extLst>
            <a:ext uri="{FF2B5EF4-FFF2-40B4-BE49-F238E27FC236}">
              <a16:creationId xmlns:a16="http://schemas.microsoft.com/office/drawing/2014/main" xmlns="" id="{9D853384-A184-4EDF-AF8F-E971F332098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twoCellAnchor editAs="oneCell">
    <xdr:from>
      <xdr:col>1</xdr:col>
      <xdr:colOff>454024</xdr:colOff>
      <xdr:row>1</xdr:row>
      <xdr:rowOff>79375</xdr:rowOff>
    </xdr:from>
    <xdr:to>
      <xdr:col>2</xdr:col>
      <xdr:colOff>1197882</xdr:colOff>
      <xdr:row>5</xdr:row>
      <xdr:rowOff>111125</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xmlns="" id="{9D853384-A184-4EDF-AF8F-E971F332098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454024</xdr:colOff>
      <xdr:row>1</xdr:row>
      <xdr:rowOff>79375</xdr:rowOff>
    </xdr:from>
    <xdr:to>
      <xdr:col>2</xdr:col>
      <xdr:colOff>1197882</xdr:colOff>
      <xdr:row>5</xdr:row>
      <xdr:rowOff>111125</xdr:rowOff>
    </xdr:to>
    <xdr:pic>
      <xdr:nvPicPr>
        <xdr:cNvPr id="2" name="Picture 4" descr="Macintosh HD:Users:personeriabogota:Documents:Personeria:2016:Julio:Propuesta logo:Logo Nuevo Personeria cuadricula-02.png">
          <a:extLst>
            <a:ext uri="{FF2B5EF4-FFF2-40B4-BE49-F238E27FC236}">
              <a16:creationId xmlns:a16="http://schemas.microsoft.com/office/drawing/2014/main" xmlns="" id="{2636DCCF-2E2C-4375-8503-6F17FA94037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454024</xdr:colOff>
      <xdr:row>1</xdr:row>
      <xdr:rowOff>79375</xdr:rowOff>
    </xdr:from>
    <xdr:to>
      <xdr:col>2</xdr:col>
      <xdr:colOff>1197882</xdr:colOff>
      <xdr:row>5</xdr:row>
      <xdr:rowOff>111125</xdr:rowOff>
    </xdr:to>
    <xdr:pic>
      <xdr:nvPicPr>
        <xdr:cNvPr id="2" name="Picture 4" descr="Macintosh HD:Users:personeriabogota:Documents:Personeria:2016:Julio:Propuesta logo:Logo Nuevo Personeria cuadricula-02.png">
          <a:extLst>
            <a:ext uri="{FF2B5EF4-FFF2-40B4-BE49-F238E27FC236}">
              <a16:creationId xmlns:a16="http://schemas.microsoft.com/office/drawing/2014/main" xmlns="" id="{855A70F2-D7D6-410A-8EA2-D92583139CF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454024</xdr:colOff>
      <xdr:row>1</xdr:row>
      <xdr:rowOff>79375</xdr:rowOff>
    </xdr:from>
    <xdr:to>
      <xdr:col>2</xdr:col>
      <xdr:colOff>1197882</xdr:colOff>
      <xdr:row>5</xdr:row>
      <xdr:rowOff>111125</xdr:rowOff>
    </xdr:to>
    <xdr:pic>
      <xdr:nvPicPr>
        <xdr:cNvPr id="2" name="Picture 4" descr="Macintosh HD:Users:personeriabogota:Documents:Personeria:2016:Julio:Propuesta logo:Logo Nuevo Personeria cuadricula-02.png">
          <a:extLst>
            <a:ext uri="{FF2B5EF4-FFF2-40B4-BE49-F238E27FC236}">
              <a16:creationId xmlns:a16="http://schemas.microsoft.com/office/drawing/2014/main" xmlns="" id="{6BFE51B4-22B9-47BC-8C22-5D8C71B4715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twoCellAnchor editAs="oneCell">
    <xdr:from>
      <xdr:col>1</xdr:col>
      <xdr:colOff>454024</xdr:colOff>
      <xdr:row>1</xdr:row>
      <xdr:rowOff>79375</xdr:rowOff>
    </xdr:from>
    <xdr:to>
      <xdr:col>2</xdr:col>
      <xdr:colOff>1197882</xdr:colOff>
      <xdr:row>5</xdr:row>
      <xdr:rowOff>111125</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xmlns="" id="{6BFE51B4-22B9-47BC-8C22-5D8C71B4715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twoCellAnchor editAs="oneCell">
    <xdr:from>
      <xdr:col>1</xdr:col>
      <xdr:colOff>454024</xdr:colOff>
      <xdr:row>1</xdr:row>
      <xdr:rowOff>79375</xdr:rowOff>
    </xdr:from>
    <xdr:to>
      <xdr:col>2</xdr:col>
      <xdr:colOff>1197882</xdr:colOff>
      <xdr:row>5</xdr:row>
      <xdr:rowOff>111125</xdr:rowOff>
    </xdr:to>
    <xdr:pic>
      <xdr:nvPicPr>
        <xdr:cNvPr id="4" name="Picture 4" descr="Macintosh HD:Users:personeriabogota:Documents:Personeria:2016:Julio:Propuesta logo:Logo Nuevo Personeria cuadricula-02.png">
          <a:extLst>
            <a:ext uri="{FF2B5EF4-FFF2-40B4-BE49-F238E27FC236}">
              <a16:creationId xmlns:a16="http://schemas.microsoft.com/office/drawing/2014/main" xmlns="" id="{6BFE51B4-22B9-47BC-8C22-5D8C71B4715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twoCellAnchor editAs="oneCell">
    <xdr:from>
      <xdr:col>1</xdr:col>
      <xdr:colOff>454024</xdr:colOff>
      <xdr:row>1</xdr:row>
      <xdr:rowOff>79375</xdr:rowOff>
    </xdr:from>
    <xdr:to>
      <xdr:col>2</xdr:col>
      <xdr:colOff>1197882</xdr:colOff>
      <xdr:row>5</xdr:row>
      <xdr:rowOff>111125</xdr:rowOff>
    </xdr:to>
    <xdr:pic>
      <xdr:nvPicPr>
        <xdr:cNvPr id="5" name="Picture 4" descr="Macintosh HD:Users:personeriabogota:Documents:Personeria:2016:Julio:Propuesta logo:Logo Nuevo Personeria cuadricula-02.png">
          <a:extLst>
            <a:ext uri="{FF2B5EF4-FFF2-40B4-BE49-F238E27FC236}">
              <a16:creationId xmlns:a16="http://schemas.microsoft.com/office/drawing/2014/main" xmlns="" id="{6BFE51B4-22B9-47BC-8C22-5D8C71B4715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454024</xdr:colOff>
      <xdr:row>1</xdr:row>
      <xdr:rowOff>79375</xdr:rowOff>
    </xdr:from>
    <xdr:to>
      <xdr:col>2</xdr:col>
      <xdr:colOff>1197882</xdr:colOff>
      <xdr:row>5</xdr:row>
      <xdr:rowOff>111125</xdr:rowOff>
    </xdr:to>
    <xdr:pic>
      <xdr:nvPicPr>
        <xdr:cNvPr id="2" name="Picture 4" descr="Macintosh HD:Users:personeriabogota:Documents:Personeria:2016:Julio:Propuesta logo:Logo Nuevo Personeria cuadricula-02.png">
          <a:extLst>
            <a:ext uri="{FF2B5EF4-FFF2-40B4-BE49-F238E27FC236}">
              <a16:creationId xmlns:a16="http://schemas.microsoft.com/office/drawing/2014/main" xmlns="" id="{AAFE3FC0-B329-4E45-8DFF-617D69914FAB}"/>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twoCellAnchor editAs="oneCell">
    <xdr:from>
      <xdr:col>1</xdr:col>
      <xdr:colOff>454024</xdr:colOff>
      <xdr:row>1</xdr:row>
      <xdr:rowOff>79375</xdr:rowOff>
    </xdr:from>
    <xdr:to>
      <xdr:col>2</xdr:col>
      <xdr:colOff>1197882</xdr:colOff>
      <xdr:row>5</xdr:row>
      <xdr:rowOff>111125</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xmlns="" id="{AAFE3FC0-B329-4E45-8DFF-617D69914FAB}"/>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twoCellAnchor editAs="oneCell">
    <xdr:from>
      <xdr:col>1</xdr:col>
      <xdr:colOff>454024</xdr:colOff>
      <xdr:row>1</xdr:row>
      <xdr:rowOff>79375</xdr:rowOff>
    </xdr:from>
    <xdr:to>
      <xdr:col>2</xdr:col>
      <xdr:colOff>1197882</xdr:colOff>
      <xdr:row>5</xdr:row>
      <xdr:rowOff>111125</xdr:rowOff>
    </xdr:to>
    <xdr:pic>
      <xdr:nvPicPr>
        <xdr:cNvPr id="4" name="Picture 4" descr="Macintosh HD:Users:personeriabogota:Documents:Personeria:2016:Julio:Propuesta logo:Logo Nuevo Personeria cuadricula-02.png">
          <a:extLst>
            <a:ext uri="{FF2B5EF4-FFF2-40B4-BE49-F238E27FC236}">
              <a16:creationId xmlns:a16="http://schemas.microsoft.com/office/drawing/2014/main" xmlns="" id="{AAFE3FC0-B329-4E45-8DFF-617D69914FAB}"/>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twoCellAnchor editAs="oneCell">
    <xdr:from>
      <xdr:col>1</xdr:col>
      <xdr:colOff>454024</xdr:colOff>
      <xdr:row>1</xdr:row>
      <xdr:rowOff>79375</xdr:rowOff>
    </xdr:from>
    <xdr:to>
      <xdr:col>2</xdr:col>
      <xdr:colOff>1197882</xdr:colOff>
      <xdr:row>5</xdr:row>
      <xdr:rowOff>111125</xdr:rowOff>
    </xdr:to>
    <xdr:pic>
      <xdr:nvPicPr>
        <xdr:cNvPr id="5" name="Picture 4" descr="Macintosh HD:Users:personeriabogota:Documents:Personeria:2016:Julio:Propuesta logo:Logo Nuevo Personeria cuadricula-02.png">
          <a:extLst>
            <a:ext uri="{FF2B5EF4-FFF2-40B4-BE49-F238E27FC236}">
              <a16:creationId xmlns:a16="http://schemas.microsoft.com/office/drawing/2014/main" xmlns="" id="{AAFE3FC0-B329-4E45-8DFF-617D69914FAB}"/>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454025</xdr:colOff>
      <xdr:row>1</xdr:row>
      <xdr:rowOff>98425</xdr:rowOff>
    </xdr:from>
    <xdr:to>
      <xdr:col>2</xdr:col>
      <xdr:colOff>1197882</xdr:colOff>
      <xdr:row>5</xdr:row>
      <xdr:rowOff>92075</xdr:rowOff>
    </xdr:to>
    <xdr:pic>
      <xdr:nvPicPr>
        <xdr:cNvPr id="2" name="Picture 4" descr="Macintosh HD:Users:personeriabogota:Documents:Personeria:2016:Julio:Propuesta logo:Logo Nuevo Personeria cuadricula-02.png">
          <a:extLst>
            <a:ext uri="{FF2B5EF4-FFF2-40B4-BE49-F238E27FC236}">
              <a16:creationId xmlns:a16="http://schemas.microsoft.com/office/drawing/2014/main" xmlns="" id="{FB5D2F69-6209-4AB9-B989-CDC47193C9D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50" y="288925"/>
          <a:ext cx="2391682" cy="755650"/>
        </a:xfrm>
        <a:prstGeom prst="rect">
          <a:avLst/>
        </a:prstGeom>
        <a:noFill/>
        <a:ln>
          <a:noFill/>
        </a:ln>
      </xdr:spPr>
    </xdr:pic>
    <xdr:clientData/>
  </xdr:twoCellAnchor>
  <xdr:twoCellAnchor editAs="oneCell">
    <xdr:from>
      <xdr:col>1</xdr:col>
      <xdr:colOff>454025</xdr:colOff>
      <xdr:row>1</xdr:row>
      <xdr:rowOff>98425</xdr:rowOff>
    </xdr:from>
    <xdr:to>
      <xdr:col>2</xdr:col>
      <xdr:colOff>1197882</xdr:colOff>
      <xdr:row>5</xdr:row>
      <xdr:rowOff>92075</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xmlns="" id="{FB5D2F69-6209-4AB9-B989-CDC47193C9D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50" y="288925"/>
          <a:ext cx="2391682" cy="75565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454024</xdr:colOff>
      <xdr:row>1</xdr:row>
      <xdr:rowOff>79375</xdr:rowOff>
    </xdr:from>
    <xdr:to>
      <xdr:col>2</xdr:col>
      <xdr:colOff>1197882</xdr:colOff>
      <xdr:row>5</xdr:row>
      <xdr:rowOff>111125</xdr:rowOff>
    </xdr:to>
    <xdr:pic>
      <xdr:nvPicPr>
        <xdr:cNvPr id="2" name="Picture 4" descr="Macintosh HD:Users:personeriabogota:Documents:Personeria:2016:Julio:Propuesta logo:Logo Nuevo Personeria cuadricula-02.png">
          <a:extLst>
            <a:ext uri="{FF2B5EF4-FFF2-40B4-BE49-F238E27FC236}">
              <a16:creationId xmlns:a16="http://schemas.microsoft.com/office/drawing/2014/main" xmlns="" id="{D209B3C9-70EB-4062-965C-DDB5EC620E66}"/>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twoCellAnchor editAs="oneCell">
    <xdr:from>
      <xdr:col>1</xdr:col>
      <xdr:colOff>454024</xdr:colOff>
      <xdr:row>1</xdr:row>
      <xdr:rowOff>79375</xdr:rowOff>
    </xdr:from>
    <xdr:to>
      <xdr:col>2</xdr:col>
      <xdr:colOff>1197882</xdr:colOff>
      <xdr:row>5</xdr:row>
      <xdr:rowOff>111125</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xmlns="" id="{D209B3C9-70EB-4062-965C-DDB5EC620E66}"/>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454024</xdr:colOff>
      <xdr:row>1</xdr:row>
      <xdr:rowOff>79375</xdr:rowOff>
    </xdr:from>
    <xdr:to>
      <xdr:col>2</xdr:col>
      <xdr:colOff>1197882</xdr:colOff>
      <xdr:row>5</xdr:row>
      <xdr:rowOff>111125</xdr:rowOff>
    </xdr:to>
    <xdr:pic>
      <xdr:nvPicPr>
        <xdr:cNvPr id="2" name="Picture 4" descr="Macintosh HD:Users:personeriabogota:Documents:Personeria:2016:Julio:Propuesta logo:Logo Nuevo Personeria cuadricula-02.png">
          <a:extLst>
            <a:ext uri="{FF2B5EF4-FFF2-40B4-BE49-F238E27FC236}">
              <a16:creationId xmlns:a16="http://schemas.microsoft.com/office/drawing/2014/main" xmlns="" id="{7FF450AC-2C86-4E57-A21E-A99D9E2DFE4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twoCellAnchor editAs="oneCell">
    <xdr:from>
      <xdr:col>1</xdr:col>
      <xdr:colOff>454024</xdr:colOff>
      <xdr:row>1</xdr:row>
      <xdr:rowOff>79375</xdr:rowOff>
    </xdr:from>
    <xdr:to>
      <xdr:col>2</xdr:col>
      <xdr:colOff>1197882</xdr:colOff>
      <xdr:row>5</xdr:row>
      <xdr:rowOff>111125</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xmlns="" id="{7FF450AC-2C86-4E57-A21E-A99D9E2DFE4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twoCellAnchor editAs="oneCell">
    <xdr:from>
      <xdr:col>1</xdr:col>
      <xdr:colOff>454024</xdr:colOff>
      <xdr:row>1</xdr:row>
      <xdr:rowOff>79375</xdr:rowOff>
    </xdr:from>
    <xdr:to>
      <xdr:col>2</xdr:col>
      <xdr:colOff>1197882</xdr:colOff>
      <xdr:row>5</xdr:row>
      <xdr:rowOff>111125</xdr:rowOff>
    </xdr:to>
    <xdr:pic>
      <xdr:nvPicPr>
        <xdr:cNvPr id="4" name="Picture 4" descr="Macintosh HD:Users:personeriabogota:Documents:Personeria:2016:Julio:Propuesta logo:Logo Nuevo Personeria cuadricula-02.png">
          <a:extLst>
            <a:ext uri="{FF2B5EF4-FFF2-40B4-BE49-F238E27FC236}">
              <a16:creationId xmlns:a16="http://schemas.microsoft.com/office/drawing/2014/main" xmlns="" id="{7FF450AC-2C86-4E57-A21E-A99D9E2DFE4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tabColor theme="7" tint="-0.249977111117893"/>
  </sheetPr>
  <dimension ref="A1:N198"/>
  <sheetViews>
    <sheetView tabSelected="1" zoomScale="70" zoomScaleNormal="70" workbookViewId="0">
      <selection activeCell="D195" sqref="D195:E195"/>
    </sheetView>
  </sheetViews>
  <sheetFormatPr baseColWidth="10" defaultColWidth="0" defaultRowHeight="15" zeroHeight="1" x14ac:dyDescent="0.2"/>
  <cols>
    <col min="1" max="1" width="3.7109375" style="1" customWidth="1"/>
    <col min="2" max="2" width="57.7109375" style="7" customWidth="1"/>
    <col min="3" max="5" width="13.7109375" style="7" customWidth="1"/>
    <col min="6" max="6" width="3.7109375" style="1" customWidth="1"/>
    <col min="7" max="7" width="3.140625" style="7" hidden="1" customWidth="1"/>
    <col min="8" max="12" width="11.42578125" style="7" hidden="1" customWidth="1"/>
    <col min="13" max="14" width="12.5703125" style="7" hidden="1" customWidth="1"/>
    <col min="15" max="16384" width="11.42578125" style="7" hidden="1"/>
  </cols>
  <sheetData>
    <row r="1" spans="2:13" s="1" customFormat="1" ht="15.75" thickBot="1" x14ac:dyDescent="0.25">
      <c r="C1" s="2"/>
      <c r="D1" s="2"/>
    </row>
    <row r="2" spans="2:13" s="1" customFormat="1" ht="16.5" thickBot="1" x14ac:dyDescent="0.3">
      <c r="B2" s="3" t="s">
        <v>0</v>
      </c>
      <c r="C2" s="4"/>
      <c r="D2" s="4"/>
    </row>
    <row r="3" spans="2:13" s="1" customFormat="1" ht="15.75" thickBot="1" x14ac:dyDescent="0.25">
      <c r="B3" s="5" t="s">
        <v>1</v>
      </c>
    </row>
    <row r="4" spans="2:13" s="1" customFormat="1" ht="19.5" customHeight="1" thickBot="1" x14ac:dyDescent="0.25"/>
    <row r="5" spans="2:13" x14ac:dyDescent="0.2">
      <c r="B5" s="128" t="s">
        <v>2</v>
      </c>
      <c r="C5" s="130" t="s">
        <v>3</v>
      </c>
      <c r="D5" s="132" t="s">
        <v>4</v>
      </c>
      <c r="E5" s="133"/>
      <c r="F5" s="6"/>
    </row>
    <row r="6" spans="2:13" ht="15.75" thickBot="1" x14ac:dyDescent="0.25">
      <c r="B6" s="129"/>
      <c r="C6" s="131"/>
      <c r="D6" s="8" t="s">
        <v>1</v>
      </c>
      <c r="E6" s="9" t="s">
        <v>5</v>
      </c>
      <c r="F6" s="6"/>
    </row>
    <row r="7" spans="2:13" x14ac:dyDescent="0.2">
      <c r="B7" s="10" t="s">
        <v>6</v>
      </c>
      <c r="C7" s="11">
        <v>3</v>
      </c>
      <c r="D7" s="12">
        <v>1</v>
      </c>
      <c r="E7" s="13">
        <v>1</v>
      </c>
      <c r="F7" s="14"/>
      <c r="M7" s="7" t="s">
        <v>7</v>
      </c>
    </row>
    <row r="8" spans="2:13" x14ac:dyDescent="0.2">
      <c r="B8" s="15" t="s">
        <v>8</v>
      </c>
      <c r="C8" s="11">
        <v>4</v>
      </c>
      <c r="D8" s="12">
        <v>0.8125</v>
      </c>
      <c r="E8" s="13">
        <v>1</v>
      </c>
      <c r="F8" s="14"/>
      <c r="M8" s="7" t="s">
        <v>9</v>
      </c>
    </row>
    <row r="9" spans="2:13" x14ac:dyDescent="0.2">
      <c r="B9" s="15" t="s">
        <v>10</v>
      </c>
      <c r="C9" s="11">
        <v>8</v>
      </c>
      <c r="D9" s="12">
        <v>1.0277777777777777</v>
      </c>
      <c r="E9" s="13">
        <v>1.0292986111111111</v>
      </c>
      <c r="F9" s="14"/>
      <c r="M9" s="7" t="s">
        <v>11</v>
      </c>
    </row>
    <row r="10" spans="2:13" x14ac:dyDescent="0.2">
      <c r="B10" s="15" t="s">
        <v>12</v>
      </c>
      <c r="C10" s="11">
        <v>3</v>
      </c>
      <c r="D10" s="12">
        <v>1</v>
      </c>
      <c r="E10" s="13">
        <v>1</v>
      </c>
      <c r="F10" s="14"/>
      <c r="M10" s="7" t="s">
        <v>1</v>
      </c>
    </row>
    <row r="11" spans="2:13" ht="16.5" thickBot="1" x14ac:dyDescent="0.3">
      <c r="B11" s="16" t="s">
        <v>13</v>
      </c>
      <c r="C11" s="17">
        <v>18</v>
      </c>
      <c r="D11" s="18">
        <f>AVERAGE(D7:D10)</f>
        <v>0.96006944444444442</v>
      </c>
      <c r="E11" s="19">
        <v>1.0073246527777777</v>
      </c>
      <c r="F11" s="14"/>
    </row>
    <row r="12" spans="2:13" x14ac:dyDescent="0.2">
      <c r="B12" s="10" t="s">
        <v>14</v>
      </c>
      <c r="C12" s="11">
        <v>13</v>
      </c>
      <c r="D12" s="20">
        <v>1.0869841168933914</v>
      </c>
      <c r="E12" s="21">
        <v>1.0838698841759755</v>
      </c>
      <c r="F12" s="14"/>
    </row>
    <row r="13" spans="2:13" x14ac:dyDescent="0.2">
      <c r="B13" s="15" t="s">
        <v>15</v>
      </c>
      <c r="C13" s="11">
        <v>8</v>
      </c>
      <c r="D13" s="12">
        <v>1.1136002195310672</v>
      </c>
      <c r="E13" s="13">
        <v>1.0324950605299881</v>
      </c>
      <c r="F13" s="14"/>
    </row>
    <row r="14" spans="2:13" x14ac:dyDescent="0.2">
      <c r="B14" s="15" t="s">
        <v>16</v>
      </c>
      <c r="C14" s="11">
        <v>4</v>
      </c>
      <c r="D14" s="12">
        <v>1.1317933192933194</v>
      </c>
      <c r="E14" s="13">
        <v>1.0458416742493175</v>
      </c>
      <c r="F14" s="14"/>
    </row>
    <row r="15" spans="2:13" ht="16.5" thickBot="1" x14ac:dyDescent="0.3">
      <c r="B15" s="16" t="s">
        <v>17</v>
      </c>
      <c r="C15" s="17">
        <v>25</v>
      </c>
      <c r="D15" s="18">
        <f>AVERAGE(D12:D14)</f>
        <v>1.1107925519059261</v>
      </c>
      <c r="E15" s="19">
        <v>1.0540688729850938</v>
      </c>
      <c r="F15" s="14"/>
    </row>
    <row r="16" spans="2:13" x14ac:dyDescent="0.2">
      <c r="B16" s="10" t="s">
        <v>18</v>
      </c>
      <c r="C16" s="11">
        <v>10</v>
      </c>
      <c r="D16" s="20">
        <v>0.83437499999999987</v>
      </c>
      <c r="E16" s="21">
        <v>0.99600000000000011</v>
      </c>
      <c r="F16" s="14"/>
    </row>
    <row r="17" spans="2:6" x14ac:dyDescent="0.2">
      <c r="B17" s="15" t="s">
        <v>19</v>
      </c>
      <c r="C17" s="11">
        <v>5</v>
      </c>
      <c r="D17" s="12">
        <v>1.1119751848718926</v>
      </c>
      <c r="E17" s="13">
        <v>1.0492556512242222</v>
      </c>
      <c r="F17" s="14"/>
    </row>
    <row r="18" spans="2:6" x14ac:dyDescent="0.2">
      <c r="B18" s="15" t="s">
        <v>20</v>
      </c>
      <c r="C18" s="11">
        <v>4</v>
      </c>
      <c r="D18" s="12">
        <v>1.0244304540130875</v>
      </c>
      <c r="E18" s="13">
        <v>1.0274770792137349</v>
      </c>
      <c r="F18" s="14"/>
    </row>
    <row r="19" spans="2:6" x14ac:dyDescent="0.2">
      <c r="B19" s="15" t="s">
        <v>21</v>
      </c>
      <c r="C19" s="11">
        <v>6</v>
      </c>
      <c r="D19" s="12">
        <v>1.0070058381322868</v>
      </c>
      <c r="E19" s="13">
        <v>1.6913873507348074</v>
      </c>
      <c r="F19" s="14"/>
    </row>
    <row r="20" spans="2:6" x14ac:dyDescent="0.2">
      <c r="B20" s="15" t="s">
        <v>22</v>
      </c>
      <c r="C20" s="11">
        <v>3</v>
      </c>
      <c r="D20" s="12">
        <v>1.0200962143301833</v>
      </c>
      <c r="E20" s="13">
        <v>1.0803992894047525</v>
      </c>
      <c r="F20" s="14"/>
    </row>
    <row r="21" spans="2:6" x14ac:dyDescent="0.2">
      <c r="B21" s="15" t="s">
        <v>23</v>
      </c>
      <c r="C21" s="11">
        <v>4</v>
      </c>
      <c r="D21" s="12">
        <v>0.98148148148148151</v>
      </c>
      <c r="E21" s="13">
        <v>0.99072687542289217</v>
      </c>
      <c r="F21" s="14"/>
    </row>
    <row r="22" spans="2:6" ht="16.5" thickBot="1" x14ac:dyDescent="0.3">
      <c r="B22" s="16" t="s">
        <v>24</v>
      </c>
      <c r="C22" s="17">
        <v>32</v>
      </c>
      <c r="D22" s="18">
        <f>AVERAGE(D16:D21)</f>
        <v>0.99656069547148862</v>
      </c>
      <c r="E22" s="19">
        <v>1.1392077076667348</v>
      </c>
      <c r="F22" s="14"/>
    </row>
    <row r="23" spans="2:6" x14ac:dyDescent="0.2">
      <c r="B23" s="10" t="s">
        <v>25</v>
      </c>
      <c r="C23" s="11">
        <v>2</v>
      </c>
      <c r="D23" s="20">
        <v>1</v>
      </c>
      <c r="E23" s="21">
        <v>1</v>
      </c>
      <c r="F23" s="14"/>
    </row>
    <row r="24" spans="2:6" x14ac:dyDescent="0.2">
      <c r="B24" s="15" t="s">
        <v>26</v>
      </c>
      <c r="C24" s="11">
        <v>4</v>
      </c>
      <c r="D24" s="12">
        <v>1.058139534883721</v>
      </c>
      <c r="E24" s="13">
        <v>1.6583333333333334</v>
      </c>
      <c r="F24" s="14"/>
    </row>
    <row r="25" spans="2:6" x14ac:dyDescent="0.2">
      <c r="B25" s="15" t="s">
        <v>27</v>
      </c>
      <c r="C25" s="11">
        <v>9</v>
      </c>
      <c r="D25" s="12">
        <v>0.75</v>
      </c>
      <c r="E25" s="13">
        <v>0.91666666666666663</v>
      </c>
      <c r="F25" s="14"/>
    </row>
    <row r="26" spans="2:6" ht="16.5" thickBot="1" x14ac:dyDescent="0.3">
      <c r="B26" s="16" t="s">
        <v>28</v>
      </c>
      <c r="C26" s="17">
        <v>15</v>
      </c>
      <c r="D26" s="18">
        <f>AVERAGE(D23:D25)</f>
        <v>0.93604651162790697</v>
      </c>
      <c r="E26" s="19">
        <f>AVERAGE(E23:E25)</f>
        <v>1.1916666666666667</v>
      </c>
      <c r="F26" s="14"/>
    </row>
    <row r="27" spans="2:6" ht="16.5" thickBot="1" x14ac:dyDescent="0.3">
      <c r="B27" s="24" t="s">
        <v>29</v>
      </c>
      <c r="C27" s="25">
        <v>90</v>
      </c>
      <c r="D27" s="26">
        <f>AVERAGE(D11,D15,D22)</f>
        <v>1.0224742306072863</v>
      </c>
      <c r="E27" s="26">
        <f>AVERAGE(E11,E15,E22)</f>
        <v>1.0668670778098688</v>
      </c>
      <c r="F27" s="14"/>
    </row>
    <row r="28" spans="2:6" s="27" customFormat="1" x14ac:dyDescent="0.2"/>
    <row r="29" spans="2:6" s="27" customFormat="1" ht="16.5" thickBot="1" x14ac:dyDescent="0.3">
      <c r="B29" s="28" t="s">
        <v>30</v>
      </c>
    </row>
    <row r="30" spans="2:6" x14ac:dyDescent="0.2">
      <c r="B30" s="128" t="s">
        <v>31</v>
      </c>
      <c r="C30" s="130" t="s">
        <v>32</v>
      </c>
      <c r="D30" s="132" t="s">
        <v>4</v>
      </c>
      <c r="E30" s="133"/>
      <c r="F30" s="6"/>
    </row>
    <row r="31" spans="2:6" ht="15.75" thickBot="1" x14ac:dyDescent="0.25">
      <c r="B31" s="129"/>
      <c r="C31" s="131"/>
      <c r="D31" s="8" t="s">
        <v>1</v>
      </c>
      <c r="E31" s="9" t="s">
        <v>5</v>
      </c>
      <c r="F31" s="6"/>
    </row>
    <row r="32" spans="2:6" x14ac:dyDescent="0.2">
      <c r="B32" s="29" t="s">
        <v>460</v>
      </c>
      <c r="C32" s="30">
        <v>1</v>
      </c>
      <c r="D32" s="31">
        <v>1</v>
      </c>
      <c r="E32" s="32">
        <v>1</v>
      </c>
      <c r="F32" s="14"/>
    </row>
    <row r="33" spans="2:6" x14ac:dyDescent="0.2">
      <c r="B33" s="33" t="s">
        <v>466</v>
      </c>
      <c r="C33" s="34">
        <v>16</v>
      </c>
      <c r="D33" s="12">
        <v>1</v>
      </c>
      <c r="E33" s="13">
        <v>1</v>
      </c>
      <c r="F33" s="14"/>
    </row>
    <row r="34" spans="2:6" ht="30.75" thickBot="1" x14ac:dyDescent="0.25">
      <c r="B34" s="35" t="s">
        <v>469</v>
      </c>
      <c r="C34" s="36">
        <v>1</v>
      </c>
      <c r="D34" s="22">
        <v>1</v>
      </c>
      <c r="E34" s="23">
        <v>0.99999999999999978</v>
      </c>
      <c r="F34" s="14"/>
    </row>
    <row r="35" spans="2:6" ht="16.5" thickBot="1" x14ac:dyDescent="0.3">
      <c r="B35" s="37" t="s">
        <v>33</v>
      </c>
      <c r="C35" s="38"/>
      <c r="D35" s="26">
        <f>AVERAGE(D32:D34)</f>
        <v>1</v>
      </c>
      <c r="E35" s="26">
        <f>AVERAGE(E32:E34)</f>
        <v>1</v>
      </c>
      <c r="F35" s="39"/>
    </row>
    <row r="36" spans="2:6" x14ac:dyDescent="0.2">
      <c r="B36" s="1"/>
      <c r="C36" s="1"/>
      <c r="D36" s="1"/>
      <c r="E36" s="1"/>
    </row>
    <row r="37" spans="2:6" ht="16.5" thickBot="1" x14ac:dyDescent="0.3">
      <c r="B37" s="40" t="s">
        <v>34</v>
      </c>
      <c r="C37" s="1"/>
      <c r="D37" s="1"/>
      <c r="E37" s="1"/>
    </row>
    <row r="38" spans="2:6" ht="15" customHeight="1" x14ac:dyDescent="0.2">
      <c r="B38" s="128" t="s">
        <v>31</v>
      </c>
      <c r="C38" s="130" t="s">
        <v>32</v>
      </c>
      <c r="D38" s="132" t="s">
        <v>4</v>
      </c>
      <c r="E38" s="133"/>
      <c r="F38" s="6"/>
    </row>
    <row r="39" spans="2:6" ht="15.75" thickBot="1" x14ac:dyDescent="0.25">
      <c r="B39" s="129"/>
      <c r="C39" s="131"/>
      <c r="D39" s="8" t="s">
        <v>1</v>
      </c>
      <c r="E39" s="9" t="s">
        <v>5</v>
      </c>
      <c r="F39" s="6"/>
    </row>
    <row r="40" spans="2:6" x14ac:dyDescent="0.2">
      <c r="B40" s="29" t="s">
        <v>472</v>
      </c>
      <c r="C40" s="30">
        <v>3</v>
      </c>
      <c r="D40" s="20">
        <v>1</v>
      </c>
      <c r="E40" s="32">
        <v>1</v>
      </c>
      <c r="F40" s="14"/>
    </row>
    <row r="41" spans="2:6" x14ac:dyDescent="0.2">
      <c r="B41" s="41" t="s">
        <v>475</v>
      </c>
      <c r="C41" s="42">
        <v>0.5</v>
      </c>
      <c r="D41" s="20">
        <v>0.25</v>
      </c>
      <c r="E41" s="21">
        <v>1</v>
      </c>
      <c r="F41" s="14"/>
    </row>
    <row r="42" spans="2:6" ht="15.75" thickBot="1" x14ac:dyDescent="0.25">
      <c r="B42" s="35" t="s">
        <v>479</v>
      </c>
      <c r="C42" s="43">
        <v>1</v>
      </c>
      <c r="D42" s="20">
        <v>1</v>
      </c>
      <c r="E42" s="45">
        <v>1</v>
      </c>
      <c r="F42" s="14"/>
    </row>
    <row r="43" spans="2:6" ht="16.5" thickBot="1" x14ac:dyDescent="0.3">
      <c r="B43" s="24" t="s">
        <v>33</v>
      </c>
      <c r="C43" s="38"/>
      <c r="D43" s="26">
        <f>AVERAGE(D40:D42)</f>
        <v>0.75</v>
      </c>
      <c r="E43" s="26">
        <f>AVERAGE(E40:E42)</f>
        <v>1</v>
      </c>
      <c r="F43" s="39"/>
    </row>
    <row r="44" spans="2:6" s="27" customFormat="1" ht="15.75" x14ac:dyDescent="0.25">
      <c r="B44" s="28"/>
      <c r="C44" s="28"/>
      <c r="D44" s="28"/>
      <c r="E44" s="28"/>
    </row>
    <row r="45" spans="2:6" s="27" customFormat="1" ht="16.5" thickBot="1" x14ac:dyDescent="0.3">
      <c r="B45" s="28" t="s">
        <v>35</v>
      </c>
      <c r="C45" s="28"/>
      <c r="D45" s="28"/>
      <c r="E45" s="28"/>
    </row>
    <row r="46" spans="2:6" ht="15" customHeight="1" x14ac:dyDescent="0.2">
      <c r="B46" s="128" t="s">
        <v>31</v>
      </c>
      <c r="C46" s="130" t="s">
        <v>32</v>
      </c>
      <c r="D46" s="132" t="s">
        <v>4</v>
      </c>
      <c r="E46" s="133"/>
      <c r="F46" s="6"/>
    </row>
    <row r="47" spans="2:6" ht="15.75" thickBot="1" x14ac:dyDescent="0.25">
      <c r="B47" s="129"/>
      <c r="C47" s="131"/>
      <c r="D47" s="8" t="s">
        <v>1</v>
      </c>
      <c r="E47" s="9" t="s">
        <v>5</v>
      </c>
      <c r="F47" s="6"/>
    </row>
    <row r="48" spans="2:6" ht="30" x14ac:dyDescent="0.2">
      <c r="B48" s="29" t="s">
        <v>490</v>
      </c>
      <c r="C48" s="46">
        <v>0.9</v>
      </c>
      <c r="D48" s="31">
        <v>1</v>
      </c>
      <c r="E48" s="32">
        <v>1.0004444444444445</v>
      </c>
      <c r="F48" s="14"/>
    </row>
    <row r="49" spans="2:6" ht="45" x14ac:dyDescent="0.2">
      <c r="B49" s="41" t="s">
        <v>494</v>
      </c>
      <c r="C49" s="42">
        <v>0.6</v>
      </c>
      <c r="D49" s="20">
        <v>1</v>
      </c>
      <c r="E49" s="21">
        <v>0.99349999999999994</v>
      </c>
      <c r="F49" s="14"/>
    </row>
    <row r="50" spans="2:6" ht="30" x14ac:dyDescent="0.2">
      <c r="B50" s="41" t="s">
        <v>496</v>
      </c>
      <c r="C50" s="42">
        <v>0.6</v>
      </c>
      <c r="D50" s="20">
        <v>1</v>
      </c>
      <c r="E50" s="21">
        <v>1.0049999999999999</v>
      </c>
      <c r="F50" s="14"/>
    </row>
    <row r="51" spans="2:6" ht="30" x14ac:dyDescent="0.2">
      <c r="B51" s="41" t="s">
        <v>498</v>
      </c>
      <c r="C51" s="42">
        <v>1</v>
      </c>
      <c r="D51" s="20">
        <v>1</v>
      </c>
      <c r="E51" s="21">
        <v>1.002</v>
      </c>
      <c r="F51" s="14"/>
    </row>
    <row r="52" spans="2:6" ht="45" x14ac:dyDescent="0.2">
      <c r="B52" s="41" t="s">
        <v>500</v>
      </c>
      <c r="C52" s="42">
        <v>0.9</v>
      </c>
      <c r="D52" s="20">
        <v>1</v>
      </c>
      <c r="E52" s="21">
        <v>1.0111111111111111</v>
      </c>
      <c r="F52" s="14"/>
    </row>
    <row r="53" spans="2:6" x14ac:dyDescent="0.2">
      <c r="B53" s="41" t="s">
        <v>502</v>
      </c>
      <c r="C53" s="42">
        <v>0.9</v>
      </c>
      <c r="D53" s="20">
        <v>1.1111111111111112</v>
      </c>
      <c r="E53" s="21">
        <v>1.1111111111111112</v>
      </c>
      <c r="F53" s="14"/>
    </row>
    <row r="54" spans="2:6" x14ac:dyDescent="0.2">
      <c r="B54" s="41" t="s">
        <v>505</v>
      </c>
      <c r="C54" s="42">
        <v>0.9</v>
      </c>
      <c r="D54" s="20">
        <v>1.1111111111111112</v>
      </c>
      <c r="E54" s="21">
        <v>1.1111111111111112</v>
      </c>
      <c r="F54" s="14"/>
    </row>
    <row r="55" spans="2:6" ht="30.75" thickBot="1" x14ac:dyDescent="0.25">
      <c r="B55" s="35" t="s">
        <v>507</v>
      </c>
      <c r="C55" s="47">
        <v>0.9</v>
      </c>
      <c r="D55" s="44">
        <v>1</v>
      </c>
      <c r="E55" s="45">
        <v>1.0001111111111112</v>
      </c>
      <c r="F55" s="14"/>
    </row>
    <row r="56" spans="2:6" ht="16.5" thickBot="1" x14ac:dyDescent="0.3">
      <c r="B56" s="24" t="s">
        <v>33</v>
      </c>
      <c r="C56" s="38"/>
      <c r="D56" s="26">
        <f>AVERAGE(D48:D55)</f>
        <v>1.0277777777777777</v>
      </c>
      <c r="E56" s="26">
        <f>AVERAGE(E48:E55)</f>
        <v>1.0292986111111111</v>
      </c>
      <c r="F56" s="39"/>
    </row>
    <row r="57" spans="2:6" s="27" customFormat="1" x14ac:dyDescent="0.2"/>
    <row r="58" spans="2:6" s="27" customFormat="1" ht="16.5" thickBot="1" x14ac:dyDescent="0.3">
      <c r="B58" s="28" t="s">
        <v>36</v>
      </c>
    </row>
    <row r="59" spans="2:6" ht="15" customHeight="1" x14ac:dyDescent="0.2">
      <c r="B59" s="128" t="s">
        <v>31</v>
      </c>
      <c r="C59" s="130" t="s">
        <v>32</v>
      </c>
      <c r="D59" s="132" t="s">
        <v>4</v>
      </c>
      <c r="E59" s="133"/>
      <c r="F59" s="6"/>
    </row>
    <row r="60" spans="2:6" ht="15.75" thickBot="1" x14ac:dyDescent="0.25">
      <c r="B60" s="129"/>
      <c r="C60" s="131"/>
      <c r="D60" s="8" t="s">
        <v>1</v>
      </c>
      <c r="E60" s="9" t="s">
        <v>5</v>
      </c>
      <c r="F60" s="6"/>
    </row>
    <row r="61" spans="2:6" ht="30" x14ac:dyDescent="0.2">
      <c r="B61" s="29" t="s">
        <v>513</v>
      </c>
      <c r="C61" s="46">
        <v>1</v>
      </c>
      <c r="D61" s="31">
        <v>1</v>
      </c>
      <c r="E61" s="32">
        <v>1</v>
      </c>
      <c r="F61" s="14"/>
    </row>
    <row r="62" spans="2:6" ht="30" x14ac:dyDescent="0.2">
      <c r="B62" s="41" t="s">
        <v>516</v>
      </c>
      <c r="C62" s="42">
        <v>1</v>
      </c>
      <c r="D62" s="20">
        <v>1</v>
      </c>
      <c r="E62" s="21">
        <v>1</v>
      </c>
      <c r="F62" s="14"/>
    </row>
    <row r="63" spans="2:6" ht="34.5" customHeight="1" thickBot="1" x14ac:dyDescent="0.25">
      <c r="B63" s="35" t="s">
        <v>517</v>
      </c>
      <c r="C63" s="47">
        <v>1</v>
      </c>
      <c r="D63" s="44">
        <v>1</v>
      </c>
      <c r="E63" s="45">
        <v>1</v>
      </c>
      <c r="F63" s="14"/>
    </row>
    <row r="64" spans="2:6" ht="16.5" thickBot="1" x14ac:dyDescent="0.3">
      <c r="B64" s="24" t="s">
        <v>33</v>
      </c>
      <c r="C64" s="38"/>
      <c r="D64" s="26">
        <f>AVERAGE(D61:D63)</f>
        <v>1</v>
      </c>
      <c r="E64" s="26">
        <f>AVERAGE(E61:E63)</f>
        <v>1</v>
      </c>
      <c r="F64" s="39"/>
    </row>
    <row r="65" spans="2:6" s="27" customFormat="1" x14ac:dyDescent="0.2"/>
    <row r="66" spans="2:6" s="27" customFormat="1" ht="16.5" thickBot="1" x14ac:dyDescent="0.3">
      <c r="B66" s="28" t="s">
        <v>37</v>
      </c>
    </row>
    <row r="67" spans="2:6" ht="15" customHeight="1" x14ac:dyDescent="0.2">
      <c r="B67" s="128" t="s">
        <v>31</v>
      </c>
      <c r="C67" s="130" t="s">
        <v>32</v>
      </c>
      <c r="D67" s="132" t="s">
        <v>4</v>
      </c>
      <c r="E67" s="133"/>
      <c r="F67" s="6"/>
    </row>
    <row r="68" spans="2:6" ht="15.75" thickBot="1" x14ac:dyDescent="0.25">
      <c r="B68" s="129"/>
      <c r="C68" s="131"/>
      <c r="D68" s="8" t="s">
        <v>1</v>
      </c>
      <c r="E68" s="9" t="s">
        <v>5</v>
      </c>
      <c r="F68" s="6"/>
    </row>
    <row r="69" spans="2:6" ht="30" x14ac:dyDescent="0.2">
      <c r="B69" s="29" t="s">
        <v>539</v>
      </c>
      <c r="C69" s="48">
        <v>45</v>
      </c>
      <c r="D69" s="31">
        <v>0</v>
      </c>
      <c r="E69" s="32">
        <v>1.0444444444444445</v>
      </c>
      <c r="F69" s="14"/>
    </row>
    <row r="70" spans="2:6" ht="30" x14ac:dyDescent="0.2">
      <c r="B70" s="41" t="s">
        <v>543</v>
      </c>
      <c r="C70" s="49">
        <v>76700</v>
      </c>
      <c r="D70" s="20">
        <v>0.9960427384250099</v>
      </c>
      <c r="E70" s="21">
        <v>1.0053063885267275</v>
      </c>
      <c r="F70" s="14"/>
    </row>
    <row r="71" spans="2:6" ht="30" x14ac:dyDescent="0.2">
      <c r="B71" s="41" t="s">
        <v>546</v>
      </c>
      <c r="C71" s="49">
        <v>13000</v>
      </c>
      <c r="D71" s="20">
        <v>0.85422740524781338</v>
      </c>
      <c r="E71" s="21">
        <v>1.0084615384615385</v>
      </c>
      <c r="F71" s="14"/>
    </row>
    <row r="72" spans="2:6" x14ac:dyDescent="0.2">
      <c r="B72" s="41" t="s">
        <v>549</v>
      </c>
      <c r="C72" s="49">
        <v>123400</v>
      </c>
      <c r="D72" s="20">
        <v>0.99460791865660148</v>
      </c>
      <c r="E72" s="21">
        <v>1.018290113452188</v>
      </c>
      <c r="F72" s="14"/>
    </row>
    <row r="73" spans="2:6" x14ac:dyDescent="0.2">
      <c r="B73" s="41" t="s">
        <v>552</v>
      </c>
      <c r="C73" s="49">
        <v>16800</v>
      </c>
      <c r="D73" s="20">
        <v>1.0992679355783308</v>
      </c>
      <c r="E73" s="21">
        <v>1.0002380952380951</v>
      </c>
      <c r="F73" s="14"/>
    </row>
    <row r="74" spans="2:6" ht="45" x14ac:dyDescent="0.2">
      <c r="B74" s="41" t="s">
        <v>555</v>
      </c>
      <c r="C74" s="49">
        <v>13</v>
      </c>
      <c r="D74" s="20" t="s">
        <v>685</v>
      </c>
      <c r="E74" s="21">
        <v>1</v>
      </c>
      <c r="F74" s="14"/>
    </row>
    <row r="75" spans="2:6" x14ac:dyDescent="0.2">
      <c r="B75" s="41" t="s">
        <v>549</v>
      </c>
      <c r="C75" s="49">
        <v>40000</v>
      </c>
      <c r="D75" s="20">
        <v>0.36633802816901406</v>
      </c>
      <c r="E75" s="21">
        <v>1.0396222222222222</v>
      </c>
      <c r="F75" s="14"/>
    </row>
    <row r="76" spans="2:6" x14ac:dyDescent="0.2">
      <c r="B76" s="41" t="s">
        <v>558</v>
      </c>
      <c r="C76" s="49">
        <v>8000</v>
      </c>
      <c r="D76" s="20" t="s">
        <v>685</v>
      </c>
      <c r="E76" s="21">
        <v>1.0020967741935485</v>
      </c>
      <c r="F76" s="14"/>
    </row>
    <row r="77" spans="2:6" x14ac:dyDescent="0.2">
      <c r="B77" s="41" t="s">
        <v>561</v>
      </c>
      <c r="C77" s="49">
        <v>2000</v>
      </c>
      <c r="D77" s="20">
        <v>1.895</v>
      </c>
      <c r="E77" s="21">
        <v>1.1872727272727273</v>
      </c>
      <c r="F77" s="14"/>
    </row>
    <row r="78" spans="2:6" x14ac:dyDescent="0.2">
      <c r="B78" s="41" t="s">
        <v>564</v>
      </c>
      <c r="C78" s="49">
        <v>3000</v>
      </c>
      <c r="D78" s="20">
        <v>1.7216666666666667</v>
      </c>
      <c r="E78" s="21">
        <v>1.26</v>
      </c>
      <c r="F78" s="14"/>
    </row>
    <row r="79" spans="2:6" x14ac:dyDescent="0.2">
      <c r="B79" s="41" t="s">
        <v>566</v>
      </c>
      <c r="C79" s="49">
        <v>2000</v>
      </c>
      <c r="D79" s="20">
        <v>0.60619047619047617</v>
      </c>
      <c r="E79" s="21">
        <v>1.0871428571428572</v>
      </c>
      <c r="F79" s="14"/>
    </row>
    <row r="80" spans="2:6" ht="30" x14ac:dyDescent="0.2">
      <c r="B80" s="41" t="s">
        <v>569</v>
      </c>
      <c r="C80" s="49">
        <v>10000</v>
      </c>
      <c r="D80" s="20">
        <v>2.3365</v>
      </c>
      <c r="E80" s="21">
        <v>1.3541000000000001</v>
      </c>
      <c r="F80" s="14"/>
    </row>
    <row r="81" spans="2:6" ht="30.75" thickBot="1" x14ac:dyDescent="0.25">
      <c r="B81" s="35" t="s">
        <v>572</v>
      </c>
      <c r="C81" s="50">
        <v>60</v>
      </c>
      <c r="D81" s="44" t="s">
        <v>685</v>
      </c>
      <c r="E81" s="45">
        <v>1.0833333333333333</v>
      </c>
      <c r="F81" s="14"/>
    </row>
    <row r="82" spans="2:6" ht="16.5" thickBot="1" x14ac:dyDescent="0.3">
      <c r="B82" s="24" t="s">
        <v>33</v>
      </c>
      <c r="C82" s="38"/>
      <c r="D82" s="26">
        <f>AVERAGE(D69:D81)</f>
        <v>1.0869841168933914</v>
      </c>
      <c r="E82" s="26">
        <f>AVERAGE(E69:E81)</f>
        <v>1.0838698841759755</v>
      </c>
      <c r="F82" s="39"/>
    </row>
    <row r="83" spans="2:6" s="27" customFormat="1" x14ac:dyDescent="0.2"/>
    <row r="84" spans="2:6" s="27" customFormat="1" ht="16.5" thickBot="1" x14ac:dyDescent="0.3">
      <c r="B84" s="28" t="s">
        <v>38</v>
      </c>
    </row>
    <row r="85" spans="2:6" ht="15" customHeight="1" x14ac:dyDescent="0.2">
      <c r="B85" s="128" t="s">
        <v>31</v>
      </c>
      <c r="C85" s="130" t="s">
        <v>32</v>
      </c>
      <c r="D85" s="132" t="s">
        <v>4</v>
      </c>
      <c r="E85" s="133"/>
      <c r="F85" s="6"/>
    </row>
    <row r="86" spans="2:6" ht="15.75" thickBot="1" x14ac:dyDescent="0.25">
      <c r="B86" s="129"/>
      <c r="C86" s="131"/>
      <c r="D86" s="8" t="s">
        <v>1</v>
      </c>
      <c r="E86" s="9" t="s">
        <v>5</v>
      </c>
      <c r="F86" s="6"/>
    </row>
    <row r="87" spans="2:6" x14ac:dyDescent="0.2">
      <c r="B87" s="29" t="s">
        <v>686</v>
      </c>
      <c r="C87" s="48">
        <v>11123</v>
      </c>
      <c r="D87" s="31">
        <v>0.60107066381156316</v>
      </c>
      <c r="E87" s="32">
        <v>1.0412658455452666</v>
      </c>
      <c r="F87" s="14"/>
    </row>
    <row r="88" spans="2:6" x14ac:dyDescent="0.2">
      <c r="B88" s="41" t="s">
        <v>523</v>
      </c>
      <c r="C88" s="49">
        <v>35</v>
      </c>
      <c r="D88" s="20">
        <v>0.52380952380952384</v>
      </c>
      <c r="E88" s="21">
        <v>1</v>
      </c>
      <c r="F88" s="14"/>
    </row>
    <row r="89" spans="2:6" x14ac:dyDescent="0.2">
      <c r="B89" s="41" t="s">
        <v>225</v>
      </c>
      <c r="C89" s="49">
        <v>130</v>
      </c>
      <c r="D89" s="20">
        <v>0.80392156862745101</v>
      </c>
      <c r="E89" s="21">
        <v>1.0538461538461539</v>
      </c>
      <c r="F89" s="14"/>
    </row>
    <row r="90" spans="2:6" x14ac:dyDescent="0.2">
      <c r="B90" s="41" t="s">
        <v>528</v>
      </c>
      <c r="C90" s="49">
        <v>55</v>
      </c>
      <c r="D90" s="20">
        <v>1.8</v>
      </c>
      <c r="E90" s="21">
        <v>1.0181818181818181</v>
      </c>
      <c r="F90" s="14"/>
    </row>
    <row r="91" spans="2:6" x14ac:dyDescent="0.2">
      <c r="B91" s="41" t="s">
        <v>479</v>
      </c>
      <c r="C91" s="49">
        <v>10</v>
      </c>
      <c r="D91" s="20">
        <v>1</v>
      </c>
      <c r="E91" s="21">
        <v>1</v>
      </c>
      <c r="F91" s="14"/>
    </row>
    <row r="92" spans="2:6" x14ac:dyDescent="0.2">
      <c r="B92" s="41" t="s">
        <v>526</v>
      </c>
      <c r="C92" s="49">
        <v>60</v>
      </c>
      <c r="D92" s="20">
        <v>1.8</v>
      </c>
      <c r="E92" s="21">
        <v>1.075</v>
      </c>
      <c r="F92" s="14"/>
    </row>
    <row r="93" spans="2:6" x14ac:dyDescent="0.2">
      <c r="B93" s="41" t="s">
        <v>534</v>
      </c>
      <c r="C93" s="49">
        <v>1</v>
      </c>
      <c r="D93" s="20">
        <v>1</v>
      </c>
      <c r="E93" s="21">
        <v>1</v>
      </c>
      <c r="F93" s="14"/>
    </row>
    <row r="94" spans="2:6" ht="15.75" thickBot="1" x14ac:dyDescent="0.25">
      <c r="B94" s="35" t="s">
        <v>536</v>
      </c>
      <c r="C94" s="50">
        <v>600</v>
      </c>
      <c r="D94" s="44">
        <v>1.38</v>
      </c>
      <c r="E94" s="45">
        <v>1.0716666666666668</v>
      </c>
      <c r="F94" s="14"/>
    </row>
    <row r="95" spans="2:6" ht="16.5" thickBot="1" x14ac:dyDescent="0.3">
      <c r="B95" s="24" t="s">
        <v>33</v>
      </c>
      <c r="C95" s="38"/>
      <c r="D95" s="26">
        <f>AVERAGE(D87:D94)</f>
        <v>1.1136002195310672</v>
      </c>
      <c r="E95" s="26">
        <f>AVERAGE(E87:E94)</f>
        <v>1.0324950605299881</v>
      </c>
      <c r="F95" s="39"/>
    </row>
    <row r="96" spans="2:6" s="27" customFormat="1" x14ac:dyDescent="0.2"/>
    <row r="97" spans="2:6" s="27" customFormat="1" ht="16.5" thickBot="1" x14ac:dyDescent="0.3">
      <c r="B97" s="28" t="s">
        <v>39</v>
      </c>
    </row>
    <row r="98" spans="2:6" ht="15" customHeight="1" x14ac:dyDescent="0.2">
      <c r="B98" s="128" t="s">
        <v>31</v>
      </c>
      <c r="C98" s="130" t="s">
        <v>32</v>
      </c>
      <c r="D98" s="132" t="s">
        <v>4</v>
      </c>
      <c r="E98" s="133"/>
      <c r="F98" s="6"/>
    </row>
    <row r="99" spans="2:6" ht="15.75" thickBot="1" x14ac:dyDescent="0.25">
      <c r="B99" s="129"/>
      <c r="C99" s="131"/>
      <c r="D99" s="8" t="s">
        <v>1</v>
      </c>
      <c r="E99" s="9" t="s">
        <v>5</v>
      </c>
      <c r="F99" s="6"/>
    </row>
    <row r="100" spans="2:6" x14ac:dyDescent="0.2">
      <c r="B100" s="29" t="s">
        <v>251</v>
      </c>
      <c r="C100" s="48">
        <v>50</v>
      </c>
      <c r="D100" s="31">
        <v>0.5714285714285714</v>
      </c>
      <c r="E100" s="32">
        <v>0.8</v>
      </c>
      <c r="F100" s="14"/>
    </row>
    <row r="101" spans="2:6" ht="30" x14ac:dyDescent="0.2">
      <c r="B101" s="41" t="s">
        <v>577</v>
      </c>
      <c r="C101" s="49">
        <v>25</v>
      </c>
      <c r="D101" s="20">
        <v>1.0833333333333333</v>
      </c>
      <c r="E101" s="21">
        <v>0.88</v>
      </c>
      <c r="F101" s="14"/>
    </row>
    <row r="102" spans="2:6" x14ac:dyDescent="0.2">
      <c r="B102" s="41" t="s">
        <v>579</v>
      </c>
      <c r="C102" s="49">
        <v>70</v>
      </c>
      <c r="D102" s="20">
        <v>1.4090909090909092</v>
      </c>
      <c r="E102" s="21">
        <v>1.2428571428571429</v>
      </c>
      <c r="F102" s="14"/>
    </row>
    <row r="103" spans="2:6" ht="15.75" thickBot="1" x14ac:dyDescent="0.25">
      <c r="B103" s="35" t="s">
        <v>581</v>
      </c>
      <c r="C103" s="50">
        <v>1570</v>
      </c>
      <c r="D103" s="44">
        <v>1.4633204633204633</v>
      </c>
      <c r="E103" s="45">
        <v>1.2605095541401274</v>
      </c>
      <c r="F103" s="14"/>
    </row>
    <row r="104" spans="2:6" ht="16.5" thickBot="1" x14ac:dyDescent="0.3">
      <c r="B104" s="24" t="s">
        <v>33</v>
      </c>
      <c r="C104" s="38"/>
      <c r="D104" s="26">
        <f>AVERAGE(D100:D103)</f>
        <v>1.1317933192933194</v>
      </c>
      <c r="E104" s="26">
        <f>AVERAGE(E100:E103)</f>
        <v>1.0458416742493175</v>
      </c>
      <c r="F104" s="39"/>
    </row>
    <row r="105" spans="2:6" s="27" customFormat="1" x14ac:dyDescent="0.2"/>
    <row r="106" spans="2:6" s="27" customFormat="1" ht="16.5" thickBot="1" x14ac:dyDescent="0.3">
      <c r="B106" s="28" t="s">
        <v>40</v>
      </c>
    </row>
    <row r="107" spans="2:6" ht="15" customHeight="1" x14ac:dyDescent="0.2">
      <c r="B107" s="128" t="s">
        <v>31</v>
      </c>
      <c r="C107" s="130" t="s">
        <v>32</v>
      </c>
      <c r="D107" s="132" t="s">
        <v>4</v>
      </c>
      <c r="E107" s="133"/>
      <c r="F107" s="6"/>
    </row>
    <row r="108" spans="2:6" ht="15.75" thickBot="1" x14ac:dyDescent="0.25">
      <c r="B108" s="129"/>
      <c r="C108" s="131"/>
      <c r="D108" s="8" t="s">
        <v>1</v>
      </c>
      <c r="E108" s="9" t="s">
        <v>5</v>
      </c>
      <c r="F108" s="6"/>
    </row>
    <row r="109" spans="2:6" ht="30" x14ac:dyDescent="0.2">
      <c r="B109" s="29" t="s">
        <v>583</v>
      </c>
      <c r="C109" s="46">
        <v>1</v>
      </c>
      <c r="D109" s="31">
        <v>1</v>
      </c>
      <c r="E109" s="32">
        <v>1</v>
      </c>
      <c r="F109" s="14"/>
    </row>
    <row r="110" spans="2:6" ht="30" x14ac:dyDescent="0.2">
      <c r="B110" s="41" t="s">
        <v>586</v>
      </c>
      <c r="C110" s="42">
        <v>1</v>
      </c>
      <c r="D110" s="20">
        <v>1</v>
      </c>
      <c r="E110" s="21">
        <v>1</v>
      </c>
      <c r="F110" s="14"/>
    </row>
    <row r="111" spans="2:6" x14ac:dyDescent="0.2">
      <c r="B111" s="41" t="s">
        <v>589</v>
      </c>
      <c r="C111" s="42">
        <v>1</v>
      </c>
      <c r="D111" s="20">
        <v>1</v>
      </c>
      <c r="E111" s="21">
        <v>1</v>
      </c>
      <c r="F111" s="14"/>
    </row>
    <row r="112" spans="2:6" ht="30" x14ac:dyDescent="0.2">
      <c r="B112" s="41" t="s">
        <v>592</v>
      </c>
      <c r="C112" s="42">
        <v>1</v>
      </c>
      <c r="D112" s="20">
        <v>1</v>
      </c>
      <c r="E112" s="21">
        <v>1</v>
      </c>
      <c r="F112" s="14"/>
    </row>
    <row r="113" spans="2:6" ht="30" x14ac:dyDescent="0.2">
      <c r="B113" s="41" t="s">
        <v>594</v>
      </c>
      <c r="C113" s="42">
        <v>1</v>
      </c>
      <c r="D113" s="20">
        <v>0.57499999999999996</v>
      </c>
      <c r="E113" s="21">
        <v>1</v>
      </c>
      <c r="F113" s="14"/>
    </row>
    <row r="114" spans="2:6" x14ac:dyDescent="0.2">
      <c r="B114" s="41" t="s">
        <v>597</v>
      </c>
      <c r="C114" s="42">
        <v>1</v>
      </c>
      <c r="D114" s="20">
        <v>0.72499999999999987</v>
      </c>
      <c r="E114" s="21">
        <v>1</v>
      </c>
      <c r="F114" s="14"/>
    </row>
    <row r="115" spans="2:6" x14ac:dyDescent="0.2">
      <c r="B115" s="41" t="s">
        <v>600</v>
      </c>
      <c r="C115" s="42">
        <v>1</v>
      </c>
      <c r="D115" s="20">
        <v>0.52499999999999991</v>
      </c>
      <c r="E115" s="21">
        <v>1</v>
      </c>
      <c r="F115" s="14"/>
    </row>
    <row r="116" spans="2:6" ht="45" x14ac:dyDescent="0.2">
      <c r="B116" s="41" t="s">
        <v>602</v>
      </c>
      <c r="C116" s="42">
        <v>1</v>
      </c>
      <c r="D116" s="20">
        <v>0.85</v>
      </c>
      <c r="E116" s="21">
        <v>0.96000000000000019</v>
      </c>
      <c r="F116" s="14"/>
    </row>
    <row r="117" spans="2:6" ht="45" x14ac:dyDescent="0.2">
      <c r="B117" s="41" t="s">
        <v>604</v>
      </c>
      <c r="C117" s="49">
        <v>62</v>
      </c>
      <c r="D117" s="20" t="s">
        <v>685</v>
      </c>
      <c r="E117" s="21">
        <v>1</v>
      </c>
      <c r="F117" s="14"/>
    </row>
    <row r="118" spans="2:6" ht="45.75" thickBot="1" x14ac:dyDescent="0.25">
      <c r="B118" s="35" t="s">
        <v>607</v>
      </c>
      <c r="C118" s="50">
        <v>1</v>
      </c>
      <c r="D118" s="44" t="s">
        <v>685</v>
      </c>
      <c r="E118" s="45">
        <v>1</v>
      </c>
      <c r="F118" s="14"/>
    </row>
    <row r="119" spans="2:6" ht="16.5" thickBot="1" x14ac:dyDescent="0.3">
      <c r="B119" s="24" t="s">
        <v>33</v>
      </c>
      <c r="C119" s="38"/>
      <c r="D119" s="26">
        <f>AVERAGE(D109:D118)</f>
        <v>0.83437499999999987</v>
      </c>
      <c r="E119" s="26">
        <f>AVERAGE(E109:E118)</f>
        <v>0.99600000000000011</v>
      </c>
      <c r="F119" s="39"/>
    </row>
    <row r="120" spans="2:6" s="27" customFormat="1" x14ac:dyDescent="0.2"/>
    <row r="121" spans="2:6" s="27" customFormat="1" ht="16.5" thickBot="1" x14ac:dyDescent="0.3">
      <c r="B121" s="28" t="s">
        <v>41</v>
      </c>
    </row>
    <row r="122" spans="2:6" ht="15" customHeight="1" x14ac:dyDescent="0.2">
      <c r="B122" s="128" t="s">
        <v>31</v>
      </c>
      <c r="C122" s="130" t="s">
        <v>32</v>
      </c>
      <c r="D122" s="132" t="s">
        <v>4</v>
      </c>
      <c r="E122" s="133"/>
      <c r="F122" s="6"/>
    </row>
    <row r="123" spans="2:6" ht="15.75" thickBot="1" x14ac:dyDescent="0.25">
      <c r="B123" s="129"/>
      <c r="C123" s="131"/>
      <c r="D123" s="8" t="s">
        <v>1</v>
      </c>
      <c r="E123" s="9" t="s">
        <v>5</v>
      </c>
      <c r="F123" s="6"/>
    </row>
    <row r="124" spans="2:6" ht="30" x14ac:dyDescent="0.2">
      <c r="B124" s="29" t="s">
        <v>609</v>
      </c>
      <c r="C124" s="46">
        <v>0.95</v>
      </c>
      <c r="D124" s="31">
        <v>1.0526315789473684</v>
      </c>
      <c r="E124" s="32">
        <v>0.96188747731397473</v>
      </c>
      <c r="F124" s="14"/>
    </row>
    <row r="125" spans="2:6" ht="30" x14ac:dyDescent="0.2">
      <c r="B125" s="41" t="s">
        <v>612</v>
      </c>
      <c r="C125" s="42">
        <v>0.92</v>
      </c>
      <c r="D125" s="20">
        <v>1.0841821006683272</v>
      </c>
      <c r="E125" s="21">
        <v>1.0839692832220753</v>
      </c>
      <c r="F125" s="14"/>
    </row>
    <row r="126" spans="2:6" ht="30" x14ac:dyDescent="0.2">
      <c r="B126" s="41" t="s">
        <v>614</v>
      </c>
      <c r="C126" s="42">
        <v>0.93</v>
      </c>
      <c r="D126" s="20">
        <v>1.2889586032871854</v>
      </c>
      <c r="E126" s="21">
        <v>1.1894277917305411</v>
      </c>
      <c r="F126" s="14"/>
    </row>
    <row r="127" spans="2:6" ht="30" x14ac:dyDescent="0.2">
      <c r="B127" s="41" t="s">
        <v>616</v>
      </c>
      <c r="C127" s="42">
        <v>0.96</v>
      </c>
      <c r="D127" s="20">
        <v>1.0416666666666667</v>
      </c>
      <c r="E127" s="21">
        <v>1.0378556910569106</v>
      </c>
      <c r="F127" s="14"/>
    </row>
    <row r="128" spans="2:6" ht="30.75" thickBot="1" x14ac:dyDescent="0.25">
      <c r="B128" s="35" t="s">
        <v>618</v>
      </c>
      <c r="C128" s="47">
        <v>0.85</v>
      </c>
      <c r="D128" s="44">
        <v>1.0924369747899161</v>
      </c>
      <c r="E128" s="45">
        <v>0.97313801279760948</v>
      </c>
      <c r="F128" s="14"/>
    </row>
    <row r="129" spans="2:6" ht="16.5" thickBot="1" x14ac:dyDescent="0.3">
      <c r="B129" s="24" t="s">
        <v>33</v>
      </c>
      <c r="C129" s="38"/>
      <c r="D129" s="26">
        <f>AVERAGE(D124:D128)</f>
        <v>1.1119751848718926</v>
      </c>
      <c r="E129" s="26">
        <f>AVERAGE(E124:E128)</f>
        <v>1.0492556512242222</v>
      </c>
      <c r="F129" s="39"/>
    </row>
    <row r="130" spans="2:6" s="27" customFormat="1" x14ac:dyDescent="0.2"/>
    <row r="131" spans="2:6" s="27" customFormat="1" ht="16.5" thickBot="1" x14ac:dyDescent="0.3">
      <c r="B131" s="28" t="s">
        <v>42</v>
      </c>
    </row>
    <row r="132" spans="2:6" ht="15" customHeight="1" x14ac:dyDescent="0.2">
      <c r="B132" s="128" t="s">
        <v>31</v>
      </c>
      <c r="C132" s="130" t="s">
        <v>32</v>
      </c>
      <c r="D132" s="132" t="s">
        <v>4</v>
      </c>
      <c r="E132" s="133"/>
      <c r="F132" s="6"/>
    </row>
    <row r="133" spans="2:6" ht="15.75" thickBot="1" x14ac:dyDescent="0.25">
      <c r="B133" s="129"/>
      <c r="C133" s="131"/>
      <c r="D133" s="8" t="s">
        <v>1</v>
      </c>
      <c r="E133" s="9" t="s">
        <v>5</v>
      </c>
      <c r="F133" s="6"/>
    </row>
    <row r="134" spans="2:6" ht="30" x14ac:dyDescent="0.2">
      <c r="B134" s="29" t="s">
        <v>643</v>
      </c>
      <c r="C134" s="51">
        <v>3</v>
      </c>
      <c r="D134" s="31">
        <v>1</v>
      </c>
      <c r="E134" s="32">
        <v>1</v>
      </c>
      <c r="F134" s="14"/>
    </row>
    <row r="135" spans="2:6" x14ac:dyDescent="0.2">
      <c r="B135" s="41" t="s">
        <v>647</v>
      </c>
      <c r="C135" s="52">
        <v>12</v>
      </c>
      <c r="D135" s="20">
        <v>1</v>
      </c>
      <c r="E135" s="21">
        <v>1</v>
      </c>
      <c r="F135" s="14"/>
    </row>
    <row r="136" spans="2:6" x14ac:dyDescent="0.2">
      <c r="B136" s="41" t="s">
        <v>650</v>
      </c>
      <c r="C136" s="42">
        <v>0.87</v>
      </c>
      <c r="D136" s="20">
        <v>1.086146989846158</v>
      </c>
      <c r="E136" s="21">
        <v>1.0983334906487472</v>
      </c>
      <c r="F136" s="14"/>
    </row>
    <row r="137" spans="2:6" ht="15.75" thickBot="1" x14ac:dyDescent="0.25">
      <c r="B137" s="35" t="s">
        <v>652</v>
      </c>
      <c r="C137" s="47">
        <v>0.98</v>
      </c>
      <c r="D137" s="44">
        <v>1.0115748262061919</v>
      </c>
      <c r="E137" s="45">
        <v>1.0115748262061919</v>
      </c>
      <c r="F137" s="14"/>
    </row>
    <row r="138" spans="2:6" ht="16.5" thickBot="1" x14ac:dyDescent="0.3">
      <c r="B138" s="24" t="s">
        <v>33</v>
      </c>
      <c r="C138" s="38"/>
      <c r="D138" s="26">
        <f>AVERAGE(D134:D137)</f>
        <v>1.0244304540130875</v>
      </c>
      <c r="E138" s="26">
        <f>AVERAGE(E134:E137)</f>
        <v>1.0274770792137349</v>
      </c>
      <c r="F138" s="39"/>
    </row>
    <row r="139" spans="2:6" s="27" customFormat="1" x14ac:dyDescent="0.2"/>
    <row r="140" spans="2:6" s="27" customFormat="1" ht="16.5" thickBot="1" x14ac:dyDescent="0.3">
      <c r="B140" s="28" t="s">
        <v>43</v>
      </c>
    </row>
    <row r="141" spans="2:6" ht="15" customHeight="1" x14ac:dyDescent="0.2">
      <c r="B141" s="128" t="s">
        <v>31</v>
      </c>
      <c r="C141" s="130" t="s">
        <v>32</v>
      </c>
      <c r="D141" s="132" t="s">
        <v>4</v>
      </c>
      <c r="E141" s="133"/>
      <c r="F141" s="6"/>
    </row>
    <row r="142" spans="2:6" ht="15.75" thickBot="1" x14ac:dyDescent="0.25">
      <c r="B142" s="129"/>
      <c r="C142" s="131"/>
      <c r="D142" s="8" t="s">
        <v>44</v>
      </c>
      <c r="E142" s="9" t="s">
        <v>5</v>
      </c>
      <c r="F142" s="6"/>
    </row>
    <row r="143" spans="2:6" x14ac:dyDescent="0.2">
      <c r="B143" s="29" t="s">
        <v>655</v>
      </c>
      <c r="C143" s="46">
        <v>0.95</v>
      </c>
      <c r="D143" s="31">
        <v>1.0526315789473684</v>
      </c>
      <c r="E143" s="32">
        <v>1.0614772224679345</v>
      </c>
      <c r="F143" s="14"/>
    </row>
    <row r="144" spans="2:6" ht="30" x14ac:dyDescent="0.2">
      <c r="B144" s="41" t="s">
        <v>658</v>
      </c>
      <c r="C144" s="42">
        <v>0.95</v>
      </c>
      <c r="D144" s="20">
        <v>1.0342153029935433</v>
      </c>
      <c r="E144" s="21">
        <v>1.0342153029935433</v>
      </c>
      <c r="F144" s="14"/>
    </row>
    <row r="145" spans="2:6" ht="30" x14ac:dyDescent="0.2">
      <c r="B145" s="41" t="s">
        <v>660</v>
      </c>
      <c r="C145" s="52">
        <v>5</v>
      </c>
      <c r="D145" s="20">
        <v>0.25</v>
      </c>
      <c r="E145" s="210">
        <f>+'POA 11'!AX15</f>
        <v>1</v>
      </c>
      <c r="F145" s="14"/>
    </row>
    <row r="146" spans="2:6" ht="45" x14ac:dyDescent="0.2">
      <c r="B146" s="41" t="s">
        <v>662</v>
      </c>
      <c r="C146" s="52">
        <v>7</v>
      </c>
      <c r="D146" s="20">
        <v>0.4</v>
      </c>
      <c r="E146" s="210">
        <f>+'POA 11'!AX16</f>
        <v>1</v>
      </c>
      <c r="F146" s="14"/>
    </row>
    <row r="147" spans="2:6" x14ac:dyDescent="0.2">
      <c r="B147" s="41" t="s">
        <v>663</v>
      </c>
      <c r="C147" s="42">
        <v>1</v>
      </c>
      <c r="D147" s="20">
        <v>0.94117647058823539</v>
      </c>
      <c r="E147" s="21">
        <v>1</v>
      </c>
      <c r="F147" s="14"/>
    </row>
    <row r="148" spans="2:6" ht="30.75" thickBot="1" x14ac:dyDescent="0.25">
      <c r="B148" s="35" t="s">
        <v>665</v>
      </c>
      <c r="C148" s="47">
        <v>0.95</v>
      </c>
      <c r="D148" s="44" t="s">
        <v>685</v>
      </c>
      <c r="E148" s="45">
        <v>1.0526315789473684</v>
      </c>
      <c r="F148" s="14"/>
    </row>
    <row r="149" spans="2:6" ht="16.5" thickBot="1" x14ac:dyDescent="0.3">
      <c r="B149" s="24" t="s">
        <v>33</v>
      </c>
      <c r="C149" s="38"/>
      <c r="D149" s="26">
        <f>AVERAGE(D143:D148)</f>
        <v>0.73560467050582945</v>
      </c>
      <c r="E149" s="26">
        <f>AVERAGE(E143:E148)</f>
        <v>1.0247206840681409</v>
      </c>
      <c r="F149" s="39"/>
    </row>
    <row r="150" spans="2:6" s="27" customFormat="1" x14ac:dyDescent="0.2"/>
    <row r="151" spans="2:6" s="27" customFormat="1" ht="16.5" thickBot="1" x14ac:dyDescent="0.3">
      <c r="B151" s="28" t="s">
        <v>45</v>
      </c>
    </row>
    <row r="152" spans="2:6" ht="15" customHeight="1" x14ac:dyDescent="0.2">
      <c r="B152" s="128" t="s">
        <v>31</v>
      </c>
      <c r="C152" s="130" t="s">
        <v>32</v>
      </c>
      <c r="D152" s="132" t="s">
        <v>4</v>
      </c>
      <c r="E152" s="133"/>
      <c r="F152" s="6"/>
    </row>
    <row r="153" spans="2:6" ht="15.75" thickBot="1" x14ac:dyDescent="0.25">
      <c r="B153" s="129"/>
      <c r="C153" s="131"/>
      <c r="D153" s="8" t="s">
        <v>1</v>
      </c>
      <c r="E153" s="9" t="s">
        <v>5</v>
      </c>
      <c r="F153" s="6"/>
    </row>
    <row r="154" spans="2:6" ht="30" x14ac:dyDescent="0.2">
      <c r="B154" s="29" t="s">
        <v>667</v>
      </c>
      <c r="C154" s="46">
        <v>0.97</v>
      </c>
      <c r="D154" s="31">
        <v>1.0309278350515465</v>
      </c>
      <c r="E154" s="32">
        <v>1.0309278350515465</v>
      </c>
      <c r="F154" s="14"/>
    </row>
    <row r="155" spans="2:6" ht="60" x14ac:dyDescent="0.2">
      <c r="B155" s="41" t="s">
        <v>670</v>
      </c>
      <c r="C155" s="52">
        <v>42</v>
      </c>
      <c r="D155" s="20">
        <v>1</v>
      </c>
      <c r="E155" s="21">
        <v>1.1904761904761905</v>
      </c>
      <c r="F155" s="14"/>
    </row>
    <row r="156" spans="2:6" ht="30.75" thickBot="1" x14ac:dyDescent="0.25">
      <c r="B156" s="35" t="s">
        <v>673</v>
      </c>
      <c r="C156" s="47">
        <v>0.98</v>
      </c>
      <c r="D156" s="44">
        <v>1.0293608079390031</v>
      </c>
      <c r="E156" s="45">
        <v>1.0197938426865207</v>
      </c>
      <c r="F156" s="14"/>
    </row>
    <row r="157" spans="2:6" ht="16.5" thickBot="1" x14ac:dyDescent="0.3">
      <c r="B157" s="24" t="s">
        <v>33</v>
      </c>
      <c r="C157" s="38"/>
      <c r="D157" s="26">
        <f>AVERAGE(D154:D156)</f>
        <v>1.0200962143301833</v>
      </c>
      <c r="E157" s="26">
        <f>AVERAGE(E154:E156)</f>
        <v>1.0803992894047525</v>
      </c>
      <c r="F157" s="39"/>
    </row>
    <row r="158" spans="2:6" s="27" customFormat="1" x14ac:dyDescent="0.2"/>
    <row r="159" spans="2:6" s="27" customFormat="1" ht="16.5" thickBot="1" x14ac:dyDescent="0.3">
      <c r="B159" s="28" t="s">
        <v>46</v>
      </c>
    </row>
    <row r="160" spans="2:6" ht="15" customHeight="1" x14ac:dyDescent="0.2">
      <c r="B160" s="128" t="s">
        <v>31</v>
      </c>
      <c r="C160" s="130" t="s">
        <v>32</v>
      </c>
      <c r="D160" s="132" t="s">
        <v>4</v>
      </c>
      <c r="E160" s="133"/>
      <c r="F160" s="6"/>
    </row>
    <row r="161" spans="2:6" ht="15.75" thickBot="1" x14ac:dyDescent="0.25">
      <c r="B161" s="129"/>
      <c r="C161" s="131"/>
      <c r="D161" s="8" t="s">
        <v>1</v>
      </c>
      <c r="E161" s="9" t="s">
        <v>5</v>
      </c>
      <c r="F161" s="6"/>
    </row>
    <row r="162" spans="2:6" ht="30" x14ac:dyDescent="0.2">
      <c r="B162" s="29" t="s">
        <v>675</v>
      </c>
      <c r="C162" s="46">
        <v>1</v>
      </c>
      <c r="D162" s="31">
        <v>1</v>
      </c>
      <c r="E162" s="32">
        <v>1</v>
      </c>
      <c r="F162" s="14"/>
    </row>
    <row r="163" spans="2:6" ht="30" x14ac:dyDescent="0.2">
      <c r="B163" s="41" t="s">
        <v>678</v>
      </c>
      <c r="C163" s="42">
        <v>1</v>
      </c>
      <c r="D163" s="20">
        <v>1</v>
      </c>
      <c r="E163" s="21">
        <v>0.98113207547169812</v>
      </c>
      <c r="F163" s="14"/>
    </row>
    <row r="164" spans="2:6" x14ac:dyDescent="0.2">
      <c r="B164" s="41" t="s">
        <v>680</v>
      </c>
      <c r="C164" s="42">
        <v>1</v>
      </c>
      <c r="D164" s="20">
        <v>1</v>
      </c>
      <c r="E164" s="21">
        <v>1</v>
      </c>
      <c r="F164" s="14"/>
    </row>
    <row r="165" spans="2:6" ht="15.75" thickBot="1" x14ac:dyDescent="0.25">
      <c r="B165" s="35" t="s">
        <v>682</v>
      </c>
      <c r="C165" s="47">
        <v>0.9</v>
      </c>
      <c r="D165" s="44">
        <v>0.92592592592592593</v>
      </c>
      <c r="E165" s="45">
        <v>0.98177542621987068</v>
      </c>
      <c r="F165" s="14"/>
    </row>
    <row r="166" spans="2:6" ht="16.5" thickBot="1" x14ac:dyDescent="0.3">
      <c r="B166" s="24" t="s">
        <v>33</v>
      </c>
      <c r="C166" s="38"/>
      <c r="D166" s="26">
        <f>AVERAGE(D162:D165)</f>
        <v>0.98148148148148151</v>
      </c>
      <c r="E166" s="26">
        <f>AVERAGE(E162:E165)</f>
        <v>0.99072687542289217</v>
      </c>
      <c r="F166" s="39"/>
    </row>
    <row r="167" spans="2:6" s="27" customFormat="1" x14ac:dyDescent="0.2"/>
    <row r="168" spans="2:6" s="27" customFormat="1" ht="16.5" thickBot="1" x14ac:dyDescent="0.3">
      <c r="B168" s="28" t="s">
        <v>47</v>
      </c>
    </row>
    <row r="169" spans="2:6" ht="15" customHeight="1" x14ac:dyDescent="0.2">
      <c r="B169" s="128" t="s">
        <v>31</v>
      </c>
      <c r="C169" s="130" t="s">
        <v>32</v>
      </c>
      <c r="D169" s="132" t="s">
        <v>4</v>
      </c>
      <c r="E169" s="133"/>
      <c r="F169" s="6"/>
    </row>
    <row r="170" spans="2:6" ht="15.75" thickBot="1" x14ac:dyDescent="0.25">
      <c r="B170" s="129"/>
      <c r="C170" s="131"/>
      <c r="D170" s="8" t="s">
        <v>1</v>
      </c>
      <c r="E170" s="9" t="s">
        <v>5</v>
      </c>
      <c r="F170" s="6"/>
    </row>
    <row r="171" spans="2:6" ht="30" x14ac:dyDescent="0.2">
      <c r="B171" s="29" t="s">
        <v>483</v>
      </c>
      <c r="C171" s="51">
        <v>8</v>
      </c>
      <c r="D171" s="31">
        <v>1</v>
      </c>
      <c r="E171" s="32">
        <v>1</v>
      </c>
      <c r="F171" s="14"/>
    </row>
    <row r="172" spans="2:6" ht="15.75" thickBot="1" x14ac:dyDescent="0.25">
      <c r="B172" s="35" t="s">
        <v>486</v>
      </c>
      <c r="C172" s="53">
        <v>6</v>
      </c>
      <c r="D172" s="44">
        <v>1</v>
      </c>
      <c r="E172" s="45">
        <v>1</v>
      </c>
      <c r="F172" s="14"/>
    </row>
    <row r="173" spans="2:6" ht="16.5" thickBot="1" x14ac:dyDescent="0.3">
      <c r="B173" s="24" t="s">
        <v>33</v>
      </c>
      <c r="C173" s="38"/>
      <c r="D173" s="26">
        <f>AVERAGE(D171:D172)</f>
        <v>1</v>
      </c>
      <c r="E173" s="26">
        <f>AVERAGE(E171:E172)</f>
        <v>1</v>
      </c>
      <c r="F173" s="39"/>
    </row>
    <row r="174" spans="2:6" s="27" customFormat="1" x14ac:dyDescent="0.2"/>
    <row r="175" spans="2:6" s="27" customFormat="1" ht="16.5" thickBot="1" x14ac:dyDescent="0.3">
      <c r="B175" s="28" t="s">
        <v>48</v>
      </c>
    </row>
    <row r="176" spans="2:6" ht="15" customHeight="1" x14ac:dyDescent="0.2">
      <c r="B176" s="128" t="s">
        <v>31</v>
      </c>
      <c r="C176" s="130" t="s">
        <v>32</v>
      </c>
      <c r="D176" s="132" t="s">
        <v>4</v>
      </c>
      <c r="E176" s="133"/>
      <c r="F176" s="6"/>
    </row>
    <row r="177" spans="2:6" ht="15.75" thickBot="1" x14ac:dyDescent="0.25">
      <c r="B177" s="129"/>
      <c r="C177" s="131"/>
      <c r="D177" s="8" t="s">
        <v>1</v>
      </c>
      <c r="E177" s="9" t="s">
        <v>5</v>
      </c>
      <c r="F177" s="6"/>
    </row>
    <row r="178" spans="2:6" x14ac:dyDescent="0.2">
      <c r="B178" s="29" t="s">
        <v>251</v>
      </c>
      <c r="C178" s="48">
        <v>6</v>
      </c>
      <c r="D178" s="31" t="s">
        <v>685</v>
      </c>
      <c r="E178" s="32">
        <v>1.1666666666666667</v>
      </c>
      <c r="F178" s="14"/>
    </row>
    <row r="179" spans="2:6" ht="30" x14ac:dyDescent="0.2">
      <c r="B179" s="41" t="s">
        <v>577</v>
      </c>
      <c r="C179" s="49">
        <v>3</v>
      </c>
      <c r="D179" s="20">
        <v>1</v>
      </c>
      <c r="E179" s="21">
        <v>1</v>
      </c>
      <c r="F179" s="14"/>
    </row>
    <row r="180" spans="2:6" x14ac:dyDescent="0.2">
      <c r="B180" s="41" t="s">
        <v>684</v>
      </c>
      <c r="C180" s="49">
        <v>7</v>
      </c>
      <c r="D180" s="20">
        <v>0.75</v>
      </c>
      <c r="E180" s="210">
        <v>1.5714285714285714</v>
      </c>
      <c r="F180" s="14"/>
    </row>
    <row r="181" spans="2:6" ht="15.75" thickBot="1" x14ac:dyDescent="0.25">
      <c r="B181" s="35" t="s">
        <v>581</v>
      </c>
      <c r="C181" s="50">
        <v>230</v>
      </c>
      <c r="D181" s="44">
        <v>1.1162790697674418</v>
      </c>
      <c r="E181" s="45">
        <v>0.8</v>
      </c>
      <c r="F181" s="14"/>
    </row>
    <row r="182" spans="2:6" ht="16.5" thickBot="1" x14ac:dyDescent="0.3">
      <c r="B182" s="24" t="s">
        <v>33</v>
      </c>
      <c r="C182" s="38"/>
      <c r="D182" s="26">
        <f>AVERAGE(D178:D181)</f>
        <v>0.95542635658914732</v>
      </c>
      <c r="E182" s="26">
        <f>AVERAGE(E178:E181)</f>
        <v>1.1345238095238095</v>
      </c>
      <c r="F182" s="39"/>
    </row>
    <row r="183" spans="2:6" s="27" customFormat="1" x14ac:dyDescent="0.2"/>
    <row r="184" spans="2:6" s="27" customFormat="1" ht="16.5" thickBot="1" x14ac:dyDescent="0.3">
      <c r="B184" s="28" t="s">
        <v>49</v>
      </c>
    </row>
    <row r="185" spans="2:6" ht="15" customHeight="1" x14ac:dyDescent="0.2">
      <c r="B185" s="128" t="s">
        <v>31</v>
      </c>
      <c r="C185" s="130" t="s">
        <v>32</v>
      </c>
      <c r="D185" s="132" t="s">
        <v>4</v>
      </c>
      <c r="E185" s="133"/>
      <c r="F185" s="6"/>
    </row>
    <row r="186" spans="2:6" ht="15.75" thickBot="1" x14ac:dyDescent="0.25">
      <c r="B186" s="129"/>
      <c r="C186" s="131"/>
      <c r="D186" s="8" t="s">
        <v>1</v>
      </c>
      <c r="E186" s="9" t="s">
        <v>5</v>
      </c>
      <c r="F186" s="6"/>
    </row>
    <row r="187" spans="2:6" x14ac:dyDescent="0.2">
      <c r="B187" s="29" t="s">
        <v>620</v>
      </c>
      <c r="C187" s="48">
        <v>7</v>
      </c>
      <c r="D187" s="31">
        <v>1</v>
      </c>
      <c r="E187" s="32">
        <v>1</v>
      </c>
      <c r="F187" s="14"/>
    </row>
    <row r="188" spans="2:6" x14ac:dyDescent="0.2">
      <c r="B188" s="41" t="s">
        <v>624</v>
      </c>
      <c r="C188" s="49">
        <v>2</v>
      </c>
      <c r="D188" s="20" t="s">
        <v>685</v>
      </c>
      <c r="E188" s="21">
        <v>1</v>
      </c>
      <c r="F188" s="14"/>
    </row>
    <row r="189" spans="2:6" ht="30" x14ac:dyDescent="0.2">
      <c r="B189" s="41" t="s">
        <v>626</v>
      </c>
      <c r="C189" s="49">
        <v>1</v>
      </c>
      <c r="D189" s="20">
        <v>1</v>
      </c>
      <c r="E189" s="21">
        <v>1</v>
      </c>
      <c r="F189" s="14"/>
    </row>
    <row r="190" spans="2:6" ht="17.25" customHeight="1" x14ac:dyDescent="0.2">
      <c r="B190" s="41" t="s">
        <v>629</v>
      </c>
      <c r="C190" s="49">
        <v>59</v>
      </c>
      <c r="D190" s="20" t="s">
        <v>685</v>
      </c>
      <c r="E190" s="21">
        <v>1</v>
      </c>
      <c r="F190" s="14"/>
    </row>
    <row r="191" spans="2:6" ht="30" x14ac:dyDescent="0.2">
      <c r="B191" s="41" t="s">
        <v>631</v>
      </c>
      <c r="C191" s="49">
        <v>2</v>
      </c>
      <c r="D191" s="20" t="s">
        <v>685</v>
      </c>
      <c r="E191" s="21">
        <v>1</v>
      </c>
      <c r="F191" s="14"/>
    </row>
    <row r="192" spans="2:6" ht="30" x14ac:dyDescent="0.2">
      <c r="B192" s="41" t="s">
        <v>634</v>
      </c>
      <c r="C192" s="49">
        <v>2</v>
      </c>
      <c r="D192" s="20" t="s">
        <v>685</v>
      </c>
      <c r="E192" s="21">
        <v>1</v>
      </c>
      <c r="F192" s="14"/>
    </row>
    <row r="193" spans="2:6" ht="30" x14ac:dyDescent="0.2">
      <c r="B193" s="41" t="s">
        <v>636</v>
      </c>
      <c r="C193" s="49">
        <v>14</v>
      </c>
      <c r="D193" s="20">
        <v>1</v>
      </c>
      <c r="E193" s="21">
        <v>1</v>
      </c>
      <c r="F193" s="14"/>
    </row>
    <row r="194" spans="2:6" ht="30" x14ac:dyDescent="0.2">
      <c r="B194" s="41" t="s">
        <v>638</v>
      </c>
      <c r="C194" s="49">
        <v>1</v>
      </c>
      <c r="D194" s="20" t="s">
        <v>685</v>
      </c>
      <c r="E194" s="21">
        <v>1</v>
      </c>
      <c r="F194" s="14"/>
    </row>
    <row r="195" spans="2:6" ht="16.5" thickBot="1" x14ac:dyDescent="0.3">
      <c r="B195" s="24" t="s">
        <v>33</v>
      </c>
      <c r="C195" s="38"/>
      <c r="D195" s="26">
        <f>AVERAGE(D187:D194)</f>
        <v>1</v>
      </c>
      <c r="E195" s="26">
        <f>AVERAGE(E187:E194)</f>
        <v>1</v>
      </c>
      <c r="F195" s="39"/>
    </row>
    <row r="196" spans="2:6" s="27" customFormat="1" x14ac:dyDescent="0.2"/>
    <row r="197" spans="2:6" x14ac:dyDescent="0.2"/>
    <row r="198" spans="2:6" x14ac:dyDescent="0.2"/>
  </sheetData>
  <mergeCells count="51">
    <mergeCell ref="B5:B6"/>
    <mergeCell ref="C5:C6"/>
    <mergeCell ref="D5:E5"/>
    <mergeCell ref="B30:B31"/>
    <mergeCell ref="C30:C31"/>
    <mergeCell ref="D30:E30"/>
    <mergeCell ref="B38:B39"/>
    <mergeCell ref="C38:C39"/>
    <mergeCell ref="D38:E38"/>
    <mergeCell ref="B46:B47"/>
    <mergeCell ref="C46:C47"/>
    <mergeCell ref="D46:E46"/>
    <mergeCell ref="B59:B60"/>
    <mergeCell ref="C59:C60"/>
    <mergeCell ref="D59:E59"/>
    <mergeCell ref="B67:B68"/>
    <mergeCell ref="C67:C68"/>
    <mergeCell ref="D67:E67"/>
    <mergeCell ref="B85:B86"/>
    <mergeCell ref="C85:C86"/>
    <mergeCell ref="D85:E85"/>
    <mergeCell ref="B98:B99"/>
    <mergeCell ref="C98:C99"/>
    <mergeCell ref="D98:E98"/>
    <mergeCell ref="B107:B108"/>
    <mergeCell ref="C107:C108"/>
    <mergeCell ref="D107:E107"/>
    <mergeCell ref="B122:B123"/>
    <mergeCell ref="C122:C123"/>
    <mergeCell ref="D122:E122"/>
    <mergeCell ref="B132:B133"/>
    <mergeCell ref="C132:C133"/>
    <mergeCell ref="D132:E132"/>
    <mergeCell ref="B141:B142"/>
    <mergeCell ref="C141:C142"/>
    <mergeCell ref="D141:E141"/>
    <mergeCell ref="B152:B153"/>
    <mergeCell ref="C152:C153"/>
    <mergeCell ref="D152:E152"/>
    <mergeCell ref="B160:B161"/>
    <mergeCell ref="C160:C161"/>
    <mergeCell ref="D160:E160"/>
    <mergeCell ref="B185:B186"/>
    <mergeCell ref="C185:C186"/>
    <mergeCell ref="D185:E185"/>
    <mergeCell ref="B169:B170"/>
    <mergeCell ref="C169:C170"/>
    <mergeCell ref="D169:E169"/>
    <mergeCell ref="B176:B177"/>
    <mergeCell ref="C176:C177"/>
    <mergeCell ref="D176:E176"/>
  </mergeCells>
  <conditionalFormatting sqref="E7:E26">
    <cfRule type="cellIs" dxfId="1250" priority="281" stopIfTrue="1" operator="equal">
      <formula>"N.A."</formula>
    </cfRule>
  </conditionalFormatting>
  <dataValidations disablePrompts="1" count="1">
    <dataValidation type="list" allowBlank="1" showInputMessage="1" showErrorMessage="1" sqref="B3">
      <formula1>$M$7:$M$10</formula1>
    </dataValidation>
  </dataValidation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rgb="FF00B0F0"/>
  </sheetPr>
  <dimension ref="B1:AX18"/>
  <sheetViews>
    <sheetView zoomScale="70" zoomScaleNormal="70" workbookViewId="0">
      <pane xSplit="6" ySplit="12" topLeftCell="G13" activePane="bottomRight" state="frozen"/>
      <selection pane="topRight" activeCell="G1" sqref="G1"/>
      <selection pane="bottomLeft" activeCell="A13" sqref="A13"/>
      <selection pane="bottomRight" activeCell="AT17" sqref="AT17"/>
    </sheetView>
  </sheetViews>
  <sheetFormatPr baseColWidth="10" defaultRowHeight="15" x14ac:dyDescent="0.2"/>
  <cols>
    <col min="1" max="1" width="4.7109375" style="79" customWidth="1"/>
    <col min="2" max="5" width="24.7109375" style="79" customWidth="1"/>
    <col min="6" max="6" width="17.7109375" style="79" customWidth="1"/>
    <col min="7" max="8" width="45.7109375" style="79" customWidth="1"/>
    <col min="9" max="9" width="24.7109375" style="79" customWidth="1"/>
    <col min="10" max="10" width="13.7109375" style="79" customWidth="1"/>
    <col min="11" max="11" width="17.7109375" style="79" customWidth="1"/>
    <col min="12" max="12" width="15.7109375" style="79" customWidth="1"/>
    <col min="13" max="13" width="13.7109375" style="79" customWidth="1"/>
    <col min="14" max="50" width="16.7109375" style="79" customWidth="1"/>
    <col min="51" max="51" width="15.7109375" style="79" customWidth="1"/>
    <col min="52" max="52" width="24.7109375" style="79" customWidth="1"/>
    <col min="53" max="129" width="15.7109375" style="79" customWidth="1"/>
    <col min="130" max="16384" width="11.42578125" style="79"/>
  </cols>
  <sheetData>
    <row r="1" spans="2:50" ht="15" customHeight="1" thickBot="1" x14ac:dyDescent="0.25"/>
    <row r="2" spans="2:50" ht="15" customHeight="1" x14ac:dyDescent="0.25">
      <c r="B2" s="174"/>
      <c r="C2" s="175"/>
      <c r="D2" s="180" t="s">
        <v>307</v>
      </c>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0"/>
      <c r="AN2" s="180"/>
      <c r="AO2" s="180"/>
      <c r="AP2" s="180"/>
      <c r="AQ2" s="180"/>
      <c r="AR2" s="180"/>
      <c r="AS2" s="180"/>
      <c r="AT2" s="180"/>
      <c r="AU2" s="180"/>
      <c r="AV2" s="181"/>
      <c r="AW2" s="80" t="s">
        <v>51</v>
      </c>
      <c r="AX2" s="81" t="s">
        <v>308</v>
      </c>
    </row>
    <row r="3" spans="2:50" ht="15" customHeight="1" x14ac:dyDescent="0.25">
      <c r="B3" s="176"/>
      <c r="C3" s="177"/>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182"/>
      <c r="AR3" s="182"/>
      <c r="AS3" s="182"/>
      <c r="AT3" s="182"/>
      <c r="AU3" s="182"/>
      <c r="AV3" s="183"/>
      <c r="AW3" s="82" t="s">
        <v>53</v>
      </c>
      <c r="AX3" s="83" t="s">
        <v>54</v>
      </c>
    </row>
    <row r="4" spans="2:50" ht="15" customHeight="1" x14ac:dyDescent="0.2">
      <c r="B4" s="176"/>
      <c r="C4" s="177"/>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c r="AP4" s="182"/>
      <c r="AQ4" s="182"/>
      <c r="AR4" s="182"/>
      <c r="AS4" s="182"/>
      <c r="AT4" s="182"/>
      <c r="AU4" s="182"/>
      <c r="AV4" s="183"/>
      <c r="AW4" s="84">
        <v>1</v>
      </c>
      <c r="AX4" s="85" t="s">
        <v>55</v>
      </c>
    </row>
    <row r="5" spans="2:50" ht="15" customHeight="1" x14ac:dyDescent="0.25">
      <c r="B5" s="176"/>
      <c r="C5" s="177"/>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c r="AK5" s="182"/>
      <c r="AL5" s="182"/>
      <c r="AM5" s="182"/>
      <c r="AN5" s="182"/>
      <c r="AO5" s="182"/>
      <c r="AP5" s="182"/>
      <c r="AQ5" s="182"/>
      <c r="AR5" s="182"/>
      <c r="AS5" s="182"/>
      <c r="AT5" s="182"/>
      <c r="AU5" s="182"/>
      <c r="AV5" s="183"/>
      <c r="AW5" s="86" t="s">
        <v>56</v>
      </c>
      <c r="AX5" s="87"/>
    </row>
    <row r="6" spans="2:50" ht="15" customHeight="1" thickBot="1" x14ac:dyDescent="0.25">
      <c r="B6" s="178"/>
      <c r="C6" s="179"/>
      <c r="D6" s="184"/>
      <c r="E6" s="184"/>
      <c r="F6" s="184"/>
      <c r="G6" s="184"/>
      <c r="H6" s="184"/>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84"/>
      <c r="AN6" s="184"/>
      <c r="AO6" s="184"/>
      <c r="AP6" s="184"/>
      <c r="AQ6" s="184"/>
      <c r="AR6" s="184"/>
      <c r="AS6" s="184"/>
      <c r="AT6" s="184"/>
      <c r="AU6" s="184"/>
      <c r="AV6" s="185"/>
      <c r="AW6" s="186">
        <v>43059</v>
      </c>
      <c r="AX6" s="187"/>
    </row>
    <row r="7" spans="2:50" ht="15" customHeight="1" x14ac:dyDescent="0.2"/>
    <row r="8" spans="2:50" ht="15" customHeight="1" x14ac:dyDescent="0.2">
      <c r="B8" s="88"/>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9"/>
    </row>
    <row r="9" spans="2:50" ht="15" customHeight="1" x14ac:dyDescent="0.2">
      <c r="B9" s="188" t="s">
        <v>57</v>
      </c>
      <c r="C9" s="188" t="s">
        <v>58</v>
      </c>
      <c r="D9" s="188" t="s">
        <v>59</v>
      </c>
      <c r="E9" s="163" t="s">
        <v>60</v>
      </c>
      <c r="F9" s="188" t="s">
        <v>61</v>
      </c>
      <c r="G9" s="188" t="s">
        <v>62</v>
      </c>
      <c r="H9" s="188" t="s">
        <v>63</v>
      </c>
      <c r="I9" s="188" t="s">
        <v>64</v>
      </c>
      <c r="J9" s="188" t="s">
        <v>65</v>
      </c>
      <c r="K9" s="163" t="s">
        <v>66</v>
      </c>
      <c r="L9" s="163" t="s">
        <v>67</v>
      </c>
      <c r="M9" s="188" t="s">
        <v>68</v>
      </c>
      <c r="N9" s="173" t="s">
        <v>69</v>
      </c>
      <c r="O9" s="173"/>
      <c r="P9" s="173"/>
      <c r="Q9" s="173"/>
      <c r="R9" s="173"/>
      <c r="S9" s="173"/>
      <c r="T9" s="173"/>
      <c r="U9" s="173"/>
      <c r="V9" s="173" t="s">
        <v>70</v>
      </c>
      <c r="W9" s="173"/>
      <c r="X9" s="173"/>
      <c r="Y9" s="173"/>
      <c r="Z9" s="173"/>
      <c r="AA9" s="173"/>
      <c r="AB9" s="173"/>
      <c r="AC9" s="173"/>
      <c r="AD9" s="173" t="s">
        <v>71</v>
      </c>
      <c r="AE9" s="173"/>
      <c r="AF9" s="173"/>
      <c r="AG9" s="173"/>
      <c r="AH9" s="173"/>
      <c r="AI9" s="173"/>
      <c r="AJ9" s="173"/>
      <c r="AK9" s="173"/>
      <c r="AL9" s="173" t="s">
        <v>72</v>
      </c>
      <c r="AM9" s="173"/>
      <c r="AN9" s="173"/>
      <c r="AO9" s="173"/>
      <c r="AP9" s="173"/>
      <c r="AQ9" s="173"/>
      <c r="AR9" s="173"/>
      <c r="AS9" s="173"/>
      <c r="AT9" s="167" t="s">
        <v>73</v>
      </c>
      <c r="AU9" s="168"/>
      <c r="AV9" s="169"/>
      <c r="AW9" s="167" t="s">
        <v>74</v>
      </c>
      <c r="AX9" s="169"/>
    </row>
    <row r="10" spans="2:50" ht="15" customHeight="1" x14ac:dyDescent="0.2">
      <c r="B10" s="188"/>
      <c r="C10" s="188"/>
      <c r="D10" s="188"/>
      <c r="E10" s="164"/>
      <c r="F10" s="188"/>
      <c r="G10" s="188"/>
      <c r="H10" s="188"/>
      <c r="I10" s="188"/>
      <c r="J10" s="188"/>
      <c r="K10" s="164"/>
      <c r="L10" s="164"/>
      <c r="M10" s="188"/>
      <c r="N10" s="173"/>
      <c r="O10" s="173"/>
      <c r="P10" s="173"/>
      <c r="Q10" s="173"/>
      <c r="R10" s="173"/>
      <c r="S10" s="173"/>
      <c r="T10" s="173"/>
      <c r="U10" s="173"/>
      <c r="V10" s="173"/>
      <c r="W10" s="173"/>
      <c r="X10" s="173"/>
      <c r="Y10" s="173"/>
      <c r="Z10" s="173"/>
      <c r="AA10" s="173"/>
      <c r="AB10" s="173"/>
      <c r="AC10" s="173"/>
      <c r="AD10" s="173"/>
      <c r="AE10" s="173"/>
      <c r="AF10" s="173"/>
      <c r="AG10" s="173"/>
      <c r="AH10" s="173"/>
      <c r="AI10" s="173"/>
      <c r="AJ10" s="173"/>
      <c r="AK10" s="173"/>
      <c r="AL10" s="173"/>
      <c r="AM10" s="173"/>
      <c r="AN10" s="173"/>
      <c r="AO10" s="173"/>
      <c r="AP10" s="173"/>
      <c r="AQ10" s="173"/>
      <c r="AR10" s="173"/>
      <c r="AS10" s="173"/>
      <c r="AT10" s="170"/>
      <c r="AU10" s="171"/>
      <c r="AV10" s="172"/>
      <c r="AW10" s="170"/>
      <c r="AX10" s="172"/>
    </row>
    <row r="11" spans="2:50" ht="15" customHeight="1" x14ac:dyDescent="0.25">
      <c r="B11" s="188"/>
      <c r="C11" s="188"/>
      <c r="D11" s="188"/>
      <c r="E11" s="164"/>
      <c r="F11" s="188"/>
      <c r="G11" s="188"/>
      <c r="H11" s="188"/>
      <c r="I11" s="188"/>
      <c r="J11" s="188"/>
      <c r="K11" s="164"/>
      <c r="L11" s="164"/>
      <c r="M11" s="188"/>
      <c r="N11" s="166" t="s">
        <v>75</v>
      </c>
      <c r="O11" s="166"/>
      <c r="P11" s="166" t="s">
        <v>76</v>
      </c>
      <c r="Q11" s="166"/>
      <c r="R11" s="166" t="s">
        <v>77</v>
      </c>
      <c r="S11" s="166"/>
      <c r="T11" s="166" t="s">
        <v>78</v>
      </c>
      <c r="U11" s="166"/>
      <c r="V11" s="166" t="s">
        <v>79</v>
      </c>
      <c r="W11" s="166"/>
      <c r="X11" s="166" t="s">
        <v>80</v>
      </c>
      <c r="Y11" s="166"/>
      <c r="Z11" s="166" t="s">
        <v>81</v>
      </c>
      <c r="AA11" s="166"/>
      <c r="AB11" s="166" t="s">
        <v>82</v>
      </c>
      <c r="AC11" s="166"/>
      <c r="AD11" s="166" t="s">
        <v>83</v>
      </c>
      <c r="AE11" s="166"/>
      <c r="AF11" s="166" t="s">
        <v>84</v>
      </c>
      <c r="AG11" s="166"/>
      <c r="AH11" s="166" t="s">
        <v>85</v>
      </c>
      <c r="AI11" s="166"/>
      <c r="AJ11" s="166" t="s">
        <v>86</v>
      </c>
      <c r="AK11" s="166"/>
      <c r="AL11" s="166" t="s">
        <v>87</v>
      </c>
      <c r="AM11" s="166"/>
      <c r="AN11" s="166" t="s">
        <v>88</v>
      </c>
      <c r="AO11" s="166"/>
      <c r="AP11" s="166" t="s">
        <v>89</v>
      </c>
      <c r="AQ11" s="166"/>
      <c r="AR11" s="166" t="s">
        <v>90</v>
      </c>
      <c r="AS11" s="166"/>
      <c r="AT11" s="163" t="s">
        <v>91</v>
      </c>
      <c r="AU11" s="163" t="s">
        <v>92</v>
      </c>
      <c r="AV11" s="163" t="s">
        <v>4</v>
      </c>
      <c r="AW11" s="163" t="s">
        <v>91</v>
      </c>
      <c r="AX11" s="163" t="s">
        <v>4</v>
      </c>
    </row>
    <row r="12" spans="2:50" ht="15" customHeight="1" x14ac:dyDescent="0.25">
      <c r="B12" s="188"/>
      <c r="C12" s="188"/>
      <c r="D12" s="188"/>
      <c r="E12" s="165"/>
      <c r="F12" s="188"/>
      <c r="G12" s="188"/>
      <c r="H12" s="188"/>
      <c r="I12" s="188"/>
      <c r="J12" s="188"/>
      <c r="K12" s="165"/>
      <c r="L12" s="165"/>
      <c r="M12" s="188"/>
      <c r="N12" s="90" t="s">
        <v>91</v>
      </c>
      <c r="O12" s="90" t="s">
        <v>92</v>
      </c>
      <c r="P12" s="90" t="s">
        <v>91</v>
      </c>
      <c r="Q12" s="90" t="s">
        <v>92</v>
      </c>
      <c r="R12" s="90" t="s">
        <v>91</v>
      </c>
      <c r="S12" s="90" t="s">
        <v>92</v>
      </c>
      <c r="T12" s="123" t="s">
        <v>91</v>
      </c>
      <c r="U12" s="123" t="s">
        <v>92</v>
      </c>
      <c r="V12" s="90" t="s">
        <v>91</v>
      </c>
      <c r="W12" s="90" t="s">
        <v>92</v>
      </c>
      <c r="X12" s="90" t="s">
        <v>91</v>
      </c>
      <c r="Y12" s="90" t="s">
        <v>92</v>
      </c>
      <c r="Z12" s="90" t="s">
        <v>91</v>
      </c>
      <c r="AA12" s="90" t="s">
        <v>92</v>
      </c>
      <c r="AB12" s="123" t="s">
        <v>91</v>
      </c>
      <c r="AC12" s="123" t="s">
        <v>92</v>
      </c>
      <c r="AD12" s="90" t="s">
        <v>91</v>
      </c>
      <c r="AE12" s="90" t="s">
        <v>92</v>
      </c>
      <c r="AF12" s="90" t="s">
        <v>91</v>
      </c>
      <c r="AG12" s="90" t="s">
        <v>92</v>
      </c>
      <c r="AH12" s="90" t="s">
        <v>91</v>
      </c>
      <c r="AI12" s="90" t="s">
        <v>92</v>
      </c>
      <c r="AJ12" s="123" t="s">
        <v>91</v>
      </c>
      <c r="AK12" s="123" t="s">
        <v>92</v>
      </c>
      <c r="AL12" s="90" t="s">
        <v>91</v>
      </c>
      <c r="AM12" s="90" t="s">
        <v>92</v>
      </c>
      <c r="AN12" s="90" t="s">
        <v>91</v>
      </c>
      <c r="AO12" s="90" t="s">
        <v>92</v>
      </c>
      <c r="AP12" s="90" t="s">
        <v>91</v>
      </c>
      <c r="AQ12" s="90" t="s">
        <v>92</v>
      </c>
      <c r="AR12" s="123" t="s">
        <v>91</v>
      </c>
      <c r="AS12" s="123" t="s">
        <v>92</v>
      </c>
      <c r="AT12" s="165"/>
      <c r="AU12" s="165"/>
      <c r="AV12" s="165"/>
      <c r="AW12" s="165"/>
      <c r="AX12" s="165"/>
    </row>
    <row r="13" spans="2:50" ht="165" x14ac:dyDescent="0.2">
      <c r="B13" s="134" t="s">
        <v>309</v>
      </c>
      <c r="C13" s="67" t="s">
        <v>310</v>
      </c>
      <c r="D13" s="68" t="s">
        <v>609</v>
      </c>
      <c r="E13" s="68" t="s">
        <v>610</v>
      </c>
      <c r="F13" s="69">
        <v>0.95</v>
      </c>
      <c r="G13" s="67" t="s">
        <v>311</v>
      </c>
      <c r="H13" s="67" t="s">
        <v>312</v>
      </c>
      <c r="I13" s="68" t="s">
        <v>611</v>
      </c>
      <c r="J13" s="70" t="s">
        <v>313</v>
      </c>
      <c r="K13" s="68" t="s">
        <v>504</v>
      </c>
      <c r="L13" s="68" t="s">
        <v>471</v>
      </c>
      <c r="M13" s="71">
        <v>43830</v>
      </c>
      <c r="N13" s="69">
        <v>0.95</v>
      </c>
      <c r="O13" s="69">
        <v>0.86956521739130432</v>
      </c>
      <c r="P13" s="69">
        <v>0.95</v>
      </c>
      <c r="Q13" s="69">
        <v>0.69230769230769229</v>
      </c>
      <c r="R13" s="69">
        <v>0.95</v>
      </c>
      <c r="S13" s="69">
        <v>0.83333333333333337</v>
      </c>
      <c r="T13" s="72">
        <v>0.95</v>
      </c>
      <c r="U13" s="72">
        <v>0.8125</v>
      </c>
      <c r="V13" s="69">
        <v>0.95</v>
      </c>
      <c r="W13" s="69">
        <v>1</v>
      </c>
      <c r="X13" s="69">
        <v>0.95</v>
      </c>
      <c r="Y13" s="69">
        <v>0.92307692307692313</v>
      </c>
      <c r="Z13" s="69">
        <v>0.95</v>
      </c>
      <c r="AA13" s="69">
        <v>1</v>
      </c>
      <c r="AB13" s="72">
        <v>0.95</v>
      </c>
      <c r="AC13" s="72">
        <v>0.95238095238095233</v>
      </c>
      <c r="AD13" s="69">
        <v>0.95</v>
      </c>
      <c r="AE13" s="69">
        <v>1</v>
      </c>
      <c r="AF13" s="69">
        <v>0.95</v>
      </c>
      <c r="AG13" s="69">
        <v>1</v>
      </c>
      <c r="AH13" s="69">
        <v>0.95</v>
      </c>
      <c r="AI13" s="69">
        <v>1</v>
      </c>
      <c r="AJ13" s="72">
        <v>0.95</v>
      </c>
      <c r="AK13" s="72">
        <v>1</v>
      </c>
      <c r="AL13" s="69">
        <v>0.95</v>
      </c>
      <c r="AM13" s="69">
        <v>1.1666666666666667</v>
      </c>
      <c r="AN13" s="69">
        <v>0.95</v>
      </c>
      <c r="AO13" s="69">
        <v>1</v>
      </c>
      <c r="AP13" s="69">
        <v>0.95</v>
      </c>
      <c r="AQ13" s="69">
        <v>0.83333333333333337</v>
      </c>
      <c r="AR13" s="72">
        <v>0.95</v>
      </c>
      <c r="AS13" s="72">
        <v>1</v>
      </c>
      <c r="AT13" s="72">
        <v>0.95</v>
      </c>
      <c r="AU13" s="72">
        <v>0.91379310344827591</v>
      </c>
      <c r="AV13" s="12">
        <v>0.96188747731397473</v>
      </c>
      <c r="AW13" s="72">
        <v>0.95</v>
      </c>
      <c r="AX13" s="73">
        <v>0.96188747731397473</v>
      </c>
    </row>
    <row r="14" spans="2:50" ht="120" x14ac:dyDescent="0.2">
      <c r="B14" s="135"/>
      <c r="C14" s="67" t="s">
        <v>314</v>
      </c>
      <c r="D14" s="68" t="s">
        <v>612</v>
      </c>
      <c r="E14" s="68" t="s">
        <v>613</v>
      </c>
      <c r="F14" s="69">
        <v>0.92</v>
      </c>
      <c r="G14" s="67" t="s">
        <v>315</v>
      </c>
      <c r="H14" s="67" t="s">
        <v>316</v>
      </c>
      <c r="I14" s="68" t="s">
        <v>611</v>
      </c>
      <c r="J14" s="70" t="s">
        <v>317</v>
      </c>
      <c r="K14" s="68" t="s">
        <v>504</v>
      </c>
      <c r="L14" s="68" t="s">
        <v>471</v>
      </c>
      <c r="M14" s="71">
        <v>43465</v>
      </c>
      <c r="N14" s="69">
        <v>0.92</v>
      </c>
      <c r="O14" s="69">
        <v>0.99629629629629635</v>
      </c>
      <c r="P14" s="69">
        <v>0.92</v>
      </c>
      <c r="Q14" s="69">
        <v>0.9915492957746479</v>
      </c>
      <c r="R14" s="69">
        <v>0.92</v>
      </c>
      <c r="S14" s="69">
        <v>0.97235023041474655</v>
      </c>
      <c r="T14" s="72">
        <v>0.92</v>
      </c>
      <c r="U14" s="72">
        <v>0.98812351543942989</v>
      </c>
      <c r="V14" s="69">
        <v>0.92</v>
      </c>
      <c r="W14" s="69">
        <v>0.99824868651488619</v>
      </c>
      <c r="X14" s="69">
        <v>0.92</v>
      </c>
      <c r="Y14" s="69">
        <v>0.99797160243407712</v>
      </c>
      <c r="Z14" s="69">
        <v>0.92</v>
      </c>
      <c r="AA14" s="69">
        <v>0.99912126537785584</v>
      </c>
      <c r="AB14" s="72">
        <v>0.92</v>
      </c>
      <c r="AC14" s="72">
        <v>0.9984690753214942</v>
      </c>
      <c r="AD14" s="69">
        <v>0.92</v>
      </c>
      <c r="AE14" s="69">
        <v>0.99804305283757333</v>
      </c>
      <c r="AF14" s="69">
        <v>0.92</v>
      </c>
      <c r="AG14" s="69">
        <v>0.99671592775041051</v>
      </c>
      <c r="AH14" s="69">
        <v>0.92</v>
      </c>
      <c r="AI14" s="69">
        <v>1</v>
      </c>
      <c r="AJ14" s="72">
        <v>0.92</v>
      </c>
      <c r="AK14" s="72">
        <v>0.9981718464351006</v>
      </c>
      <c r="AL14" s="69">
        <v>0.92</v>
      </c>
      <c r="AM14" s="69">
        <v>1</v>
      </c>
      <c r="AN14" s="69">
        <v>0.92</v>
      </c>
      <c r="AO14" s="69">
        <v>0.997411561691113</v>
      </c>
      <c r="AP14" s="69">
        <v>0.92</v>
      </c>
      <c r="AQ14" s="69">
        <v>0.99524564183835185</v>
      </c>
      <c r="AR14" s="72">
        <v>0.92</v>
      </c>
      <c r="AS14" s="72">
        <v>0.99744753261486108</v>
      </c>
      <c r="AT14" s="72">
        <v>0.92</v>
      </c>
      <c r="AU14" s="72">
        <v>0.99725174056430932</v>
      </c>
      <c r="AV14" s="12">
        <v>1.0839692832220753</v>
      </c>
      <c r="AW14" s="72">
        <v>0.92</v>
      </c>
      <c r="AX14" s="73">
        <v>1.0839692832220753</v>
      </c>
    </row>
    <row r="15" spans="2:50" ht="210" x14ac:dyDescent="0.2">
      <c r="B15" s="135"/>
      <c r="C15" s="67" t="s">
        <v>318</v>
      </c>
      <c r="D15" s="68" t="s">
        <v>614</v>
      </c>
      <c r="E15" s="68" t="s">
        <v>615</v>
      </c>
      <c r="F15" s="69">
        <v>0.93</v>
      </c>
      <c r="G15" s="67" t="s">
        <v>319</v>
      </c>
      <c r="H15" s="67" t="s">
        <v>320</v>
      </c>
      <c r="I15" s="68" t="s">
        <v>611</v>
      </c>
      <c r="J15" s="70" t="s">
        <v>321</v>
      </c>
      <c r="K15" s="68" t="s">
        <v>504</v>
      </c>
      <c r="L15" s="68" t="s">
        <v>471</v>
      </c>
      <c r="M15" s="71">
        <v>43465</v>
      </c>
      <c r="N15" s="69">
        <v>0.93</v>
      </c>
      <c r="O15" s="69">
        <v>1</v>
      </c>
      <c r="P15" s="69">
        <v>0.93</v>
      </c>
      <c r="Q15" s="69">
        <v>1</v>
      </c>
      <c r="R15" s="69">
        <v>0.93</v>
      </c>
      <c r="S15" s="69">
        <v>0.98295454545454541</v>
      </c>
      <c r="T15" s="72">
        <v>0.93</v>
      </c>
      <c r="U15" s="72">
        <v>0.98623853211009171</v>
      </c>
      <c r="V15" s="69">
        <v>0.93</v>
      </c>
      <c r="W15" s="69">
        <v>0.93506493506493504</v>
      </c>
      <c r="X15" s="69">
        <v>0.93</v>
      </c>
      <c r="Y15" s="69">
        <v>0.98</v>
      </c>
      <c r="Z15" s="69">
        <v>0.93</v>
      </c>
      <c r="AA15" s="69">
        <v>0.90909090909090906</v>
      </c>
      <c r="AB15" s="72">
        <v>0.93</v>
      </c>
      <c r="AC15" s="72">
        <v>0.94927536231884058</v>
      </c>
      <c r="AD15" s="69">
        <v>0.93</v>
      </c>
      <c r="AE15" s="69">
        <v>1.6538461538461537</v>
      </c>
      <c r="AF15" s="69">
        <v>0.93</v>
      </c>
      <c r="AG15" s="69">
        <v>0.90909090909090906</v>
      </c>
      <c r="AH15" s="69">
        <v>0.93</v>
      </c>
      <c r="AI15" s="69">
        <v>1.0888888888888888</v>
      </c>
      <c r="AJ15" s="72">
        <v>0.93</v>
      </c>
      <c r="AK15" s="72">
        <v>1.1312500000000001</v>
      </c>
      <c r="AL15" s="69">
        <v>0.93</v>
      </c>
      <c r="AM15" s="69">
        <v>1.3214285714285714</v>
      </c>
      <c r="AN15" s="69">
        <v>0.93</v>
      </c>
      <c r="AO15" s="69">
        <v>1.1136363636363635</v>
      </c>
      <c r="AP15" s="69">
        <v>0.93</v>
      </c>
      <c r="AQ15" s="69">
        <v>1.1691542288557213</v>
      </c>
      <c r="AR15" s="72">
        <v>0.93</v>
      </c>
      <c r="AS15" s="72">
        <v>1.1987315010570825</v>
      </c>
      <c r="AT15" s="72">
        <v>0.93</v>
      </c>
      <c r="AU15" s="72">
        <v>1.1061678463094033</v>
      </c>
      <c r="AV15" s="12">
        <v>1.1894277917305411</v>
      </c>
      <c r="AW15" s="72">
        <v>0.93</v>
      </c>
      <c r="AX15" s="73">
        <v>1.1894277917305411</v>
      </c>
    </row>
    <row r="16" spans="2:50" ht="150" x14ac:dyDescent="0.2">
      <c r="B16" s="135"/>
      <c r="C16" s="67" t="s">
        <v>322</v>
      </c>
      <c r="D16" s="68" t="s">
        <v>616</v>
      </c>
      <c r="E16" s="68" t="s">
        <v>617</v>
      </c>
      <c r="F16" s="69">
        <v>0.96</v>
      </c>
      <c r="G16" s="67" t="s">
        <v>323</v>
      </c>
      <c r="H16" s="67" t="s">
        <v>324</v>
      </c>
      <c r="I16" s="68" t="s">
        <v>611</v>
      </c>
      <c r="J16" s="70" t="s">
        <v>325</v>
      </c>
      <c r="K16" s="68" t="s">
        <v>504</v>
      </c>
      <c r="L16" s="68" t="s">
        <v>471</v>
      </c>
      <c r="M16" s="71">
        <v>43465</v>
      </c>
      <c r="N16" s="69">
        <v>0.96</v>
      </c>
      <c r="O16" s="69">
        <v>0.98412698412698407</v>
      </c>
      <c r="P16" s="69">
        <v>0.96</v>
      </c>
      <c r="Q16" s="69">
        <v>1</v>
      </c>
      <c r="R16" s="69">
        <v>0.96</v>
      </c>
      <c r="S16" s="69">
        <v>1</v>
      </c>
      <c r="T16" s="72">
        <v>0.96</v>
      </c>
      <c r="U16" s="72">
        <v>0.99350649350649356</v>
      </c>
      <c r="V16" s="69">
        <v>0.96</v>
      </c>
      <c r="W16" s="69">
        <v>0.98113207547169812</v>
      </c>
      <c r="X16" s="69">
        <v>0.96</v>
      </c>
      <c r="Y16" s="69">
        <v>0.98275862068965514</v>
      </c>
      <c r="Z16" s="69">
        <v>0.96</v>
      </c>
      <c r="AA16" s="69">
        <v>1</v>
      </c>
      <c r="AB16" s="72">
        <v>0.96</v>
      </c>
      <c r="AC16" s="72">
        <v>0.9880239520958084</v>
      </c>
      <c r="AD16" s="69">
        <v>0.96</v>
      </c>
      <c r="AE16" s="69">
        <v>1</v>
      </c>
      <c r="AF16" s="69">
        <v>0.96</v>
      </c>
      <c r="AG16" s="69">
        <v>1</v>
      </c>
      <c r="AH16" s="69">
        <v>0.96</v>
      </c>
      <c r="AI16" s="69">
        <v>1</v>
      </c>
      <c r="AJ16" s="72">
        <v>0.96</v>
      </c>
      <c r="AK16" s="72">
        <v>1</v>
      </c>
      <c r="AL16" s="69">
        <v>0.96</v>
      </c>
      <c r="AM16" s="69">
        <v>1</v>
      </c>
      <c r="AN16" s="69">
        <v>0.96</v>
      </c>
      <c r="AO16" s="69">
        <v>1</v>
      </c>
      <c r="AP16" s="69">
        <v>0.96</v>
      </c>
      <c r="AQ16" s="69">
        <v>1</v>
      </c>
      <c r="AR16" s="72">
        <v>0.96</v>
      </c>
      <c r="AS16" s="72">
        <v>1</v>
      </c>
      <c r="AT16" s="72">
        <v>0.96</v>
      </c>
      <c r="AU16" s="72">
        <v>0.99634146341463414</v>
      </c>
      <c r="AV16" s="12">
        <v>1.0378556910569106</v>
      </c>
      <c r="AW16" s="72">
        <v>0.96</v>
      </c>
      <c r="AX16" s="73">
        <v>1.0378556910569106</v>
      </c>
    </row>
    <row r="17" spans="2:50" ht="180" x14ac:dyDescent="0.2">
      <c r="B17" s="136"/>
      <c r="C17" s="67" t="s">
        <v>326</v>
      </c>
      <c r="D17" s="68" t="s">
        <v>618</v>
      </c>
      <c r="E17" s="68" t="s">
        <v>619</v>
      </c>
      <c r="F17" s="69">
        <v>0.85</v>
      </c>
      <c r="G17" s="67" t="s">
        <v>327</v>
      </c>
      <c r="H17" s="67" t="s">
        <v>328</v>
      </c>
      <c r="I17" s="68" t="s">
        <v>611</v>
      </c>
      <c r="J17" s="70" t="s">
        <v>329</v>
      </c>
      <c r="K17" s="68" t="s">
        <v>504</v>
      </c>
      <c r="L17" s="68" t="s">
        <v>471</v>
      </c>
      <c r="M17" s="71">
        <v>43465</v>
      </c>
      <c r="N17" s="69">
        <v>0.85</v>
      </c>
      <c r="O17" s="69">
        <v>0.69166666666666665</v>
      </c>
      <c r="P17" s="69">
        <v>0.85</v>
      </c>
      <c r="Q17" s="69">
        <v>0.68666666666666665</v>
      </c>
      <c r="R17" s="69">
        <v>0.85</v>
      </c>
      <c r="S17" s="69">
        <v>0.49152542372881358</v>
      </c>
      <c r="T17" s="72">
        <v>0.85</v>
      </c>
      <c r="U17" s="72">
        <v>0.62886597938144329</v>
      </c>
      <c r="V17" s="69">
        <v>0.85</v>
      </c>
      <c r="W17" s="69">
        <v>0.86065573770491799</v>
      </c>
      <c r="X17" s="69">
        <v>0.85</v>
      </c>
      <c r="Y17" s="69">
        <v>0.94186046511627908</v>
      </c>
      <c r="Z17" s="69">
        <v>0.85</v>
      </c>
      <c r="AA17" s="69">
        <v>0.76470588235294112</v>
      </c>
      <c r="AB17" s="72">
        <v>0.85</v>
      </c>
      <c r="AC17" s="72">
        <v>0.85906040268456374</v>
      </c>
      <c r="AD17" s="69">
        <v>0.85</v>
      </c>
      <c r="AE17" s="69">
        <v>0.85599999999999998</v>
      </c>
      <c r="AF17" s="69">
        <v>0.85</v>
      </c>
      <c r="AG17" s="69">
        <v>0.89743589743589747</v>
      </c>
      <c r="AH17" s="69">
        <v>0.85</v>
      </c>
      <c r="AI17" s="69">
        <v>0.86863270777479895</v>
      </c>
      <c r="AJ17" s="72">
        <v>0.85</v>
      </c>
      <c r="AK17" s="72">
        <v>0.87308868501529047</v>
      </c>
      <c r="AL17" s="69">
        <v>0.85</v>
      </c>
      <c r="AM17" s="69">
        <v>0.75490196078431371</v>
      </c>
      <c r="AN17" s="69">
        <v>0.85</v>
      </c>
      <c r="AO17" s="69">
        <v>0.92592592592592593</v>
      </c>
      <c r="AP17" s="69">
        <v>0.85</v>
      </c>
      <c r="AQ17" s="69">
        <v>1.0892857142857142</v>
      </c>
      <c r="AR17" s="72">
        <v>0.85</v>
      </c>
      <c r="AS17" s="72">
        <v>0.9285714285714286</v>
      </c>
      <c r="AT17" s="72">
        <v>0.85</v>
      </c>
      <c r="AU17" s="72">
        <v>0.82716731087796802</v>
      </c>
      <c r="AV17" s="12">
        <v>0.97313801279760948</v>
      </c>
      <c r="AW17" s="72">
        <v>0.85</v>
      </c>
      <c r="AX17" s="73">
        <v>0.97313801279760948</v>
      </c>
    </row>
    <row r="18" spans="2:50" ht="15.75" x14ac:dyDescent="0.25">
      <c r="B18" s="93"/>
      <c r="C18" s="94"/>
      <c r="D18" s="94"/>
      <c r="E18" s="94"/>
      <c r="F18" s="94"/>
      <c r="G18" s="94"/>
      <c r="H18" s="94"/>
      <c r="I18" s="94"/>
      <c r="J18" s="94"/>
      <c r="K18" s="94"/>
      <c r="L18" s="94"/>
      <c r="M18" s="94"/>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t="s">
        <v>33</v>
      </c>
      <c r="AV18" s="78">
        <v>1.0492556512242222</v>
      </c>
      <c r="AW18" s="77"/>
      <c r="AX18" s="78">
        <v>1.0492556512242222</v>
      </c>
    </row>
  </sheetData>
  <mergeCells count="43">
    <mergeCell ref="B2:C6"/>
    <mergeCell ref="D2:AV6"/>
    <mergeCell ref="AW6:AX6"/>
    <mergeCell ref="B9:B12"/>
    <mergeCell ref="C9:C12"/>
    <mergeCell ref="D9:D12"/>
    <mergeCell ref="E9:E12"/>
    <mergeCell ref="F9:F12"/>
    <mergeCell ref="G9:G12"/>
    <mergeCell ref="H9:H12"/>
    <mergeCell ref="I9:I12"/>
    <mergeCell ref="J9:J12"/>
    <mergeCell ref="K9:K12"/>
    <mergeCell ref="L9:L12"/>
    <mergeCell ref="M9:M12"/>
    <mergeCell ref="AW9:AX10"/>
    <mergeCell ref="N9:U10"/>
    <mergeCell ref="AH11:AI11"/>
    <mergeCell ref="V9:AC10"/>
    <mergeCell ref="AD9:AK10"/>
    <mergeCell ref="AL9:AS10"/>
    <mergeCell ref="AR11:AS11"/>
    <mergeCell ref="N11:O11"/>
    <mergeCell ref="P11:Q11"/>
    <mergeCell ref="R11:S11"/>
    <mergeCell ref="T11:U11"/>
    <mergeCell ref="V11:W11"/>
    <mergeCell ref="AT9:AV10"/>
    <mergeCell ref="AU11:AU12"/>
    <mergeCell ref="AV11:AV12"/>
    <mergeCell ref="AW11:AW12"/>
    <mergeCell ref="AX11:AX12"/>
    <mergeCell ref="AT11:AT12"/>
    <mergeCell ref="B13:B17"/>
    <mergeCell ref="AJ11:AK11"/>
    <mergeCell ref="AL11:AM11"/>
    <mergeCell ref="AN11:AO11"/>
    <mergeCell ref="AP11:AQ11"/>
    <mergeCell ref="X11:Y11"/>
    <mergeCell ref="Z11:AA11"/>
    <mergeCell ref="AB11:AC11"/>
    <mergeCell ref="AD11:AE11"/>
    <mergeCell ref="AF11:AG11"/>
  </mergeCells>
  <conditionalFormatting sqref="F13:F17">
    <cfRule type="expression" dxfId="725" priority="63">
      <formula>$L13="Pesos ($)"</formula>
    </cfRule>
    <cfRule type="expression" dxfId="724" priority="64">
      <formula>OR(LEFT($L13,9)="Número de",$L13="Otra")</formula>
    </cfRule>
    <cfRule type="expression" dxfId="723" priority="65">
      <formula>$L13="Porcentaje"</formula>
    </cfRule>
  </conditionalFormatting>
  <conditionalFormatting sqref="AV13:AV17">
    <cfRule type="cellIs" dxfId="722" priority="55" stopIfTrue="1" operator="equal">
      <formula>"N.A."</formula>
    </cfRule>
    <cfRule type="cellIs" dxfId="721" priority="56" stopIfTrue="1" operator="greaterThanOrEqual">
      <formula>0.9</formula>
    </cfRule>
    <cfRule type="cellIs" dxfId="720" priority="57" stopIfTrue="1" operator="between">
      <formula>0.7</formula>
      <formula>0.9</formula>
    </cfRule>
    <cfRule type="cellIs" dxfId="719" priority="58" stopIfTrue="1" operator="lessThanOrEqual">
      <formula>0.7</formula>
    </cfRule>
  </conditionalFormatting>
  <conditionalFormatting sqref="AX13:AX17">
    <cfRule type="cellIs" dxfId="718" priority="59" stopIfTrue="1" operator="equal">
      <formula>"N.A."</formula>
    </cfRule>
    <cfRule type="cellIs" dxfId="717" priority="60" stopIfTrue="1" operator="greaterThanOrEqual">
      <formula>0.9</formula>
    </cfRule>
    <cfRule type="cellIs" dxfId="716" priority="61" stopIfTrue="1" operator="between">
      <formula>0.7</formula>
      <formula>0.9</formula>
    </cfRule>
    <cfRule type="cellIs" dxfId="715" priority="62" stopIfTrue="1" operator="lessThanOrEqual">
      <formula>0.7</formula>
    </cfRule>
  </conditionalFormatting>
  <conditionalFormatting sqref="N13:N17">
    <cfRule type="expression" dxfId="714" priority="52">
      <formula>$L13="Pesos ($)"</formula>
    </cfRule>
    <cfRule type="expression" dxfId="713" priority="53">
      <formula>OR(LEFT($L13,9)="Número de",$L13="Otra")</formula>
    </cfRule>
    <cfRule type="expression" dxfId="712" priority="54">
      <formula>$L13="Porcentaje"</formula>
    </cfRule>
  </conditionalFormatting>
  <conditionalFormatting sqref="O13:O17 Q13:Q17 W13:W17 Y13:Y17 AE13:AE17 AG13:AG17 AM13:AM17 AO13:AO17 S13:T17 AA13:AB17 AQ13:AR17 AT13:AU17 AI13:AJ17">
    <cfRule type="expression" dxfId="711" priority="49">
      <formula>$L13="Pesos ($)"</formula>
    </cfRule>
    <cfRule type="expression" dxfId="710" priority="50">
      <formula>OR(LEFT($L13,9)="Número de",$L13="Otra")</formula>
    </cfRule>
    <cfRule type="expression" dxfId="709" priority="51">
      <formula>$L13="Porcentaje"</formula>
    </cfRule>
  </conditionalFormatting>
  <conditionalFormatting sqref="AW13:AW17">
    <cfRule type="expression" dxfId="708" priority="46">
      <formula>$L13="Pesos ($)"</formula>
    </cfRule>
    <cfRule type="expression" dxfId="707" priority="47">
      <formula>OR(LEFT($L13,9)="Número de",$L13="Otra")</formula>
    </cfRule>
    <cfRule type="expression" dxfId="706" priority="48">
      <formula>$L13="Porcentaje"</formula>
    </cfRule>
  </conditionalFormatting>
  <conditionalFormatting sqref="P13:P17">
    <cfRule type="expression" dxfId="705" priority="43">
      <formula>$L13="Pesos ($)"</formula>
    </cfRule>
    <cfRule type="expression" dxfId="704" priority="44">
      <formula>OR(LEFT($L13,9)="Número de",$L13="Otra")</formula>
    </cfRule>
    <cfRule type="expression" dxfId="703" priority="45">
      <formula>$L13="Porcentaje"</formula>
    </cfRule>
  </conditionalFormatting>
  <conditionalFormatting sqref="R13:R17">
    <cfRule type="expression" dxfId="702" priority="40">
      <formula>$L13="Pesos ($)"</formula>
    </cfRule>
    <cfRule type="expression" dxfId="701" priority="41">
      <formula>OR(LEFT($L13,9)="Número de",$L13="Otra")</formula>
    </cfRule>
    <cfRule type="expression" dxfId="700" priority="42">
      <formula>$L13="Porcentaje"</formula>
    </cfRule>
  </conditionalFormatting>
  <conditionalFormatting sqref="V13:V17">
    <cfRule type="expression" dxfId="699" priority="37">
      <formula>$L13="Pesos ($)"</formula>
    </cfRule>
    <cfRule type="expression" dxfId="698" priority="38">
      <formula>OR(LEFT($L13,9)="Número de",$L13="Otra")</formula>
    </cfRule>
    <cfRule type="expression" dxfId="697" priority="39">
      <formula>$L13="Porcentaje"</formula>
    </cfRule>
  </conditionalFormatting>
  <conditionalFormatting sqref="X13:X17">
    <cfRule type="expression" dxfId="696" priority="34">
      <formula>$L13="Pesos ($)"</formula>
    </cfRule>
    <cfRule type="expression" dxfId="695" priority="35">
      <formula>OR(LEFT($L13,9)="Número de",$L13="Otra")</formula>
    </cfRule>
    <cfRule type="expression" dxfId="694" priority="36">
      <formula>$L13="Porcentaje"</formula>
    </cfRule>
  </conditionalFormatting>
  <conditionalFormatting sqref="Z13:Z17">
    <cfRule type="expression" dxfId="693" priority="31">
      <formula>$L13="Pesos ($)"</formula>
    </cfRule>
    <cfRule type="expression" dxfId="692" priority="32">
      <formula>OR(LEFT($L13,9)="Número de",$L13="Otra")</formula>
    </cfRule>
    <cfRule type="expression" dxfId="691" priority="33">
      <formula>$L13="Porcentaje"</formula>
    </cfRule>
  </conditionalFormatting>
  <conditionalFormatting sqref="AD13:AD17">
    <cfRule type="expression" dxfId="690" priority="28">
      <formula>$L13="Pesos ($)"</formula>
    </cfRule>
    <cfRule type="expression" dxfId="689" priority="29">
      <formula>OR(LEFT($L13,9)="Número de",$L13="Otra")</formula>
    </cfRule>
    <cfRule type="expression" dxfId="688" priority="30">
      <formula>$L13="Porcentaje"</formula>
    </cfRule>
  </conditionalFormatting>
  <conditionalFormatting sqref="AF13:AF17">
    <cfRule type="expression" dxfId="687" priority="25">
      <formula>$L13="Pesos ($)"</formula>
    </cfRule>
    <cfRule type="expression" dxfId="686" priority="26">
      <formula>OR(LEFT($L13,9)="Número de",$L13="Otra")</formula>
    </cfRule>
    <cfRule type="expression" dxfId="685" priority="27">
      <formula>$L13="Porcentaje"</formula>
    </cfRule>
  </conditionalFormatting>
  <conditionalFormatting sqref="AH13:AH17">
    <cfRule type="expression" dxfId="684" priority="22">
      <formula>$L13="Pesos ($)"</formula>
    </cfRule>
    <cfRule type="expression" dxfId="683" priority="23">
      <formula>OR(LEFT($L13,9)="Número de",$L13="Otra")</formula>
    </cfRule>
    <cfRule type="expression" dxfId="682" priority="24">
      <formula>$L13="Porcentaje"</formula>
    </cfRule>
  </conditionalFormatting>
  <conditionalFormatting sqref="AL13:AL17">
    <cfRule type="expression" dxfId="681" priority="19">
      <formula>$L13="Pesos ($)"</formula>
    </cfRule>
    <cfRule type="expression" dxfId="680" priority="20">
      <formula>OR(LEFT($L13,9)="Número de",$L13="Otra")</formula>
    </cfRule>
    <cfRule type="expression" dxfId="679" priority="21">
      <formula>$L13="Porcentaje"</formula>
    </cfRule>
  </conditionalFormatting>
  <conditionalFormatting sqref="AN13:AN17">
    <cfRule type="expression" dxfId="678" priority="16">
      <formula>$L13="Pesos ($)"</formula>
    </cfRule>
    <cfRule type="expression" dxfId="677" priority="17">
      <formula>OR(LEFT($L13,9)="Número de",$L13="Otra")</formula>
    </cfRule>
    <cfRule type="expression" dxfId="676" priority="18">
      <formula>$L13="Porcentaje"</formula>
    </cfRule>
  </conditionalFormatting>
  <conditionalFormatting sqref="AP13:AP17">
    <cfRule type="expression" dxfId="675" priority="13">
      <formula>$L13="Pesos ($)"</formula>
    </cfRule>
    <cfRule type="expression" dxfId="674" priority="14">
      <formula>OR(LEFT($L13,9)="Número de",$L13="Otra")</formula>
    </cfRule>
    <cfRule type="expression" dxfId="673" priority="15">
      <formula>$L13="Porcentaje"</formula>
    </cfRule>
  </conditionalFormatting>
  <conditionalFormatting sqref="U13:U17">
    <cfRule type="expression" dxfId="672" priority="10">
      <formula>$L13="Pesos ($)"</formula>
    </cfRule>
    <cfRule type="expression" dxfId="671" priority="11">
      <formula>OR(LEFT($L13,9)="Número de",$L13="Otra")</formula>
    </cfRule>
    <cfRule type="expression" dxfId="670" priority="12">
      <formula>$L13="Porcentaje"</formula>
    </cfRule>
  </conditionalFormatting>
  <conditionalFormatting sqref="AC13:AC17">
    <cfRule type="expression" dxfId="669" priority="7">
      <formula>$L13="Pesos ($)"</formula>
    </cfRule>
    <cfRule type="expression" dxfId="668" priority="8">
      <formula>OR(LEFT($L13,9)="Número de",$L13="Otra")</formula>
    </cfRule>
    <cfRule type="expression" dxfId="667" priority="9">
      <formula>$L13="Porcentaje"</formula>
    </cfRule>
  </conditionalFormatting>
  <conditionalFormatting sqref="AS13:AS17">
    <cfRule type="expression" dxfId="666" priority="4">
      <formula>$L13="Pesos ($)"</formula>
    </cfRule>
    <cfRule type="expression" dxfId="665" priority="5">
      <formula>OR(LEFT($L13,9)="Número de",$L13="Otra")</formula>
    </cfRule>
    <cfRule type="expression" dxfId="664" priority="6">
      <formula>$L13="Porcentaje"</formula>
    </cfRule>
  </conditionalFormatting>
  <conditionalFormatting sqref="AK13:AK17">
    <cfRule type="expression" dxfId="663" priority="1">
      <formula>$L13="Pesos ($)"</formula>
    </cfRule>
    <cfRule type="expression" dxfId="662" priority="2">
      <formula>OR(LEFT($L13,9)="Número de",$L13="Otra")</formula>
    </cfRule>
    <cfRule type="expression" dxfId="661" priority="3">
      <formula>$L13="Porcentaje"</formula>
    </cfRule>
  </conditionalFormatting>
  <pageMargins left="0.7" right="0.7" top="0.75" bottom="0.75" header="0.3" footer="0.3"/>
  <pageSetup paperSize="9"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rgb="FF00B0F0"/>
  </sheetPr>
  <dimension ref="B1:AX17"/>
  <sheetViews>
    <sheetView zoomScale="70" zoomScaleNormal="70" workbookViewId="0">
      <selection activeCell="F15" sqref="F15"/>
    </sheetView>
  </sheetViews>
  <sheetFormatPr baseColWidth="10" defaultRowHeight="15" x14ac:dyDescent="0.2"/>
  <cols>
    <col min="1" max="1" width="4.7109375" style="79" customWidth="1"/>
    <col min="2" max="5" width="24.7109375" style="79" customWidth="1"/>
    <col min="6" max="6" width="17.7109375" style="79" customWidth="1"/>
    <col min="7" max="8" width="45.7109375" style="79" customWidth="1"/>
    <col min="9" max="9" width="24.7109375" style="79" customWidth="1"/>
    <col min="10" max="10" width="13.7109375" style="79" customWidth="1"/>
    <col min="11" max="11" width="17.7109375" style="79" customWidth="1"/>
    <col min="12" max="12" width="15.7109375" style="79" customWidth="1"/>
    <col min="13" max="13" width="13.7109375" style="79" customWidth="1"/>
    <col min="14" max="50" width="16.7109375" style="79" customWidth="1"/>
    <col min="51" max="51" width="15.7109375" style="79" customWidth="1"/>
    <col min="52" max="52" width="24.7109375" style="79" customWidth="1"/>
    <col min="53" max="129" width="15.7109375" style="79" customWidth="1"/>
    <col min="130" max="16384" width="11.42578125" style="79"/>
  </cols>
  <sheetData>
    <row r="1" spans="2:50" ht="15" customHeight="1" thickBot="1" x14ac:dyDescent="0.25"/>
    <row r="2" spans="2:50" ht="15" customHeight="1" x14ac:dyDescent="0.25">
      <c r="B2" s="174"/>
      <c r="C2" s="175"/>
      <c r="D2" s="180" t="s">
        <v>330</v>
      </c>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0"/>
      <c r="AN2" s="180"/>
      <c r="AO2" s="180"/>
      <c r="AP2" s="180"/>
      <c r="AQ2" s="180"/>
      <c r="AR2" s="180"/>
      <c r="AS2" s="180"/>
      <c r="AT2" s="180"/>
      <c r="AU2" s="180"/>
      <c r="AV2" s="181"/>
      <c r="AW2" s="80" t="s">
        <v>51</v>
      </c>
      <c r="AX2" s="81" t="s">
        <v>331</v>
      </c>
    </row>
    <row r="3" spans="2:50" ht="15" customHeight="1" x14ac:dyDescent="0.25">
      <c r="B3" s="176"/>
      <c r="C3" s="177"/>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182"/>
      <c r="AR3" s="182"/>
      <c r="AS3" s="182"/>
      <c r="AT3" s="182"/>
      <c r="AU3" s="182"/>
      <c r="AV3" s="183"/>
      <c r="AW3" s="82" t="s">
        <v>53</v>
      </c>
      <c r="AX3" s="83" t="s">
        <v>54</v>
      </c>
    </row>
    <row r="4" spans="2:50" ht="15" customHeight="1" x14ac:dyDescent="0.2">
      <c r="B4" s="176"/>
      <c r="C4" s="177"/>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c r="AP4" s="182"/>
      <c r="AQ4" s="182"/>
      <c r="AR4" s="182"/>
      <c r="AS4" s="182"/>
      <c r="AT4" s="182"/>
      <c r="AU4" s="182"/>
      <c r="AV4" s="183"/>
      <c r="AW4" s="84">
        <v>1</v>
      </c>
      <c r="AX4" s="85" t="s">
        <v>55</v>
      </c>
    </row>
    <row r="5" spans="2:50" ht="15" customHeight="1" x14ac:dyDescent="0.25">
      <c r="B5" s="176"/>
      <c r="C5" s="177"/>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c r="AK5" s="182"/>
      <c r="AL5" s="182"/>
      <c r="AM5" s="182"/>
      <c r="AN5" s="182"/>
      <c r="AO5" s="182"/>
      <c r="AP5" s="182"/>
      <c r="AQ5" s="182"/>
      <c r="AR5" s="182"/>
      <c r="AS5" s="182"/>
      <c r="AT5" s="182"/>
      <c r="AU5" s="182"/>
      <c r="AV5" s="183"/>
      <c r="AW5" s="86" t="s">
        <v>56</v>
      </c>
      <c r="AX5" s="87"/>
    </row>
    <row r="6" spans="2:50" ht="15" customHeight="1" thickBot="1" x14ac:dyDescent="0.25">
      <c r="B6" s="178"/>
      <c r="C6" s="179"/>
      <c r="D6" s="184"/>
      <c r="E6" s="184"/>
      <c r="F6" s="184"/>
      <c r="G6" s="184"/>
      <c r="H6" s="184"/>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84"/>
      <c r="AN6" s="184"/>
      <c r="AO6" s="184"/>
      <c r="AP6" s="184"/>
      <c r="AQ6" s="184"/>
      <c r="AR6" s="184"/>
      <c r="AS6" s="184"/>
      <c r="AT6" s="184"/>
      <c r="AU6" s="184"/>
      <c r="AV6" s="185"/>
      <c r="AW6" s="186">
        <v>43075</v>
      </c>
      <c r="AX6" s="187"/>
    </row>
    <row r="7" spans="2:50" ht="15" customHeight="1" x14ac:dyDescent="0.2"/>
    <row r="8" spans="2:50" ht="15" customHeight="1" x14ac:dyDescent="0.2">
      <c r="B8" s="88"/>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9"/>
    </row>
    <row r="9" spans="2:50" ht="15" customHeight="1" x14ac:dyDescent="0.2">
      <c r="B9" s="188" t="s">
        <v>57</v>
      </c>
      <c r="C9" s="188" t="s">
        <v>58</v>
      </c>
      <c r="D9" s="188" t="s">
        <v>59</v>
      </c>
      <c r="E9" s="163" t="s">
        <v>60</v>
      </c>
      <c r="F9" s="188" t="s">
        <v>61</v>
      </c>
      <c r="G9" s="188" t="s">
        <v>62</v>
      </c>
      <c r="H9" s="188" t="s">
        <v>63</v>
      </c>
      <c r="I9" s="188" t="s">
        <v>64</v>
      </c>
      <c r="J9" s="188" t="s">
        <v>65</v>
      </c>
      <c r="K9" s="163" t="s">
        <v>66</v>
      </c>
      <c r="L9" s="163" t="s">
        <v>67</v>
      </c>
      <c r="M9" s="188" t="s">
        <v>68</v>
      </c>
      <c r="N9" s="173" t="s">
        <v>69</v>
      </c>
      <c r="O9" s="173"/>
      <c r="P9" s="173"/>
      <c r="Q9" s="173"/>
      <c r="R9" s="173"/>
      <c r="S9" s="173"/>
      <c r="T9" s="173"/>
      <c r="U9" s="173"/>
      <c r="V9" s="173" t="s">
        <v>70</v>
      </c>
      <c r="W9" s="173"/>
      <c r="X9" s="173"/>
      <c r="Y9" s="173"/>
      <c r="Z9" s="173"/>
      <c r="AA9" s="173"/>
      <c r="AB9" s="173"/>
      <c r="AC9" s="173"/>
      <c r="AD9" s="173" t="s">
        <v>71</v>
      </c>
      <c r="AE9" s="173"/>
      <c r="AF9" s="173"/>
      <c r="AG9" s="173"/>
      <c r="AH9" s="173"/>
      <c r="AI9" s="173"/>
      <c r="AJ9" s="173"/>
      <c r="AK9" s="173"/>
      <c r="AL9" s="173" t="s">
        <v>72</v>
      </c>
      <c r="AM9" s="173"/>
      <c r="AN9" s="173"/>
      <c r="AO9" s="173"/>
      <c r="AP9" s="173"/>
      <c r="AQ9" s="173"/>
      <c r="AR9" s="173"/>
      <c r="AS9" s="173"/>
      <c r="AT9" s="167" t="s">
        <v>73</v>
      </c>
      <c r="AU9" s="168"/>
      <c r="AV9" s="169"/>
      <c r="AW9" s="167" t="s">
        <v>74</v>
      </c>
      <c r="AX9" s="169"/>
    </row>
    <row r="10" spans="2:50" ht="15" customHeight="1" x14ac:dyDescent="0.2">
      <c r="B10" s="188"/>
      <c r="C10" s="188"/>
      <c r="D10" s="188"/>
      <c r="E10" s="164"/>
      <c r="F10" s="188"/>
      <c r="G10" s="188"/>
      <c r="H10" s="188"/>
      <c r="I10" s="188"/>
      <c r="J10" s="188"/>
      <c r="K10" s="164"/>
      <c r="L10" s="164"/>
      <c r="M10" s="188"/>
      <c r="N10" s="173"/>
      <c r="O10" s="173"/>
      <c r="P10" s="173"/>
      <c r="Q10" s="173"/>
      <c r="R10" s="173"/>
      <c r="S10" s="173"/>
      <c r="T10" s="173"/>
      <c r="U10" s="173"/>
      <c r="V10" s="173"/>
      <c r="W10" s="173"/>
      <c r="X10" s="173"/>
      <c r="Y10" s="173"/>
      <c r="Z10" s="173"/>
      <c r="AA10" s="173"/>
      <c r="AB10" s="173"/>
      <c r="AC10" s="173"/>
      <c r="AD10" s="173"/>
      <c r="AE10" s="173"/>
      <c r="AF10" s="173"/>
      <c r="AG10" s="173"/>
      <c r="AH10" s="173"/>
      <c r="AI10" s="173"/>
      <c r="AJ10" s="173"/>
      <c r="AK10" s="173"/>
      <c r="AL10" s="173"/>
      <c r="AM10" s="173"/>
      <c r="AN10" s="173"/>
      <c r="AO10" s="173"/>
      <c r="AP10" s="173"/>
      <c r="AQ10" s="173"/>
      <c r="AR10" s="173"/>
      <c r="AS10" s="173"/>
      <c r="AT10" s="170"/>
      <c r="AU10" s="171"/>
      <c r="AV10" s="172"/>
      <c r="AW10" s="170"/>
      <c r="AX10" s="172"/>
    </row>
    <row r="11" spans="2:50" ht="15" customHeight="1" x14ac:dyDescent="0.25">
      <c r="B11" s="188"/>
      <c r="C11" s="188"/>
      <c r="D11" s="188"/>
      <c r="E11" s="164"/>
      <c r="F11" s="188"/>
      <c r="G11" s="188"/>
      <c r="H11" s="188"/>
      <c r="I11" s="188"/>
      <c r="J11" s="188"/>
      <c r="K11" s="164"/>
      <c r="L11" s="164"/>
      <c r="M11" s="188"/>
      <c r="N11" s="166" t="s">
        <v>75</v>
      </c>
      <c r="O11" s="166"/>
      <c r="P11" s="166" t="s">
        <v>76</v>
      </c>
      <c r="Q11" s="166"/>
      <c r="R11" s="166" t="s">
        <v>77</v>
      </c>
      <c r="S11" s="166"/>
      <c r="T11" s="166" t="s">
        <v>78</v>
      </c>
      <c r="U11" s="166"/>
      <c r="V11" s="166" t="s">
        <v>79</v>
      </c>
      <c r="W11" s="166"/>
      <c r="X11" s="166" t="s">
        <v>80</v>
      </c>
      <c r="Y11" s="166"/>
      <c r="Z11" s="166" t="s">
        <v>81</v>
      </c>
      <c r="AA11" s="166"/>
      <c r="AB11" s="166" t="s">
        <v>82</v>
      </c>
      <c r="AC11" s="166"/>
      <c r="AD11" s="166" t="s">
        <v>83</v>
      </c>
      <c r="AE11" s="166"/>
      <c r="AF11" s="166" t="s">
        <v>84</v>
      </c>
      <c r="AG11" s="166"/>
      <c r="AH11" s="166" t="s">
        <v>85</v>
      </c>
      <c r="AI11" s="166"/>
      <c r="AJ11" s="166" t="s">
        <v>86</v>
      </c>
      <c r="AK11" s="166"/>
      <c r="AL11" s="166" t="s">
        <v>87</v>
      </c>
      <c r="AM11" s="166"/>
      <c r="AN11" s="166" t="s">
        <v>88</v>
      </c>
      <c r="AO11" s="166"/>
      <c r="AP11" s="166" t="s">
        <v>89</v>
      </c>
      <c r="AQ11" s="166"/>
      <c r="AR11" s="166" t="s">
        <v>90</v>
      </c>
      <c r="AS11" s="166"/>
      <c r="AT11" s="163" t="s">
        <v>91</v>
      </c>
      <c r="AU11" s="163" t="s">
        <v>92</v>
      </c>
      <c r="AV11" s="163" t="s">
        <v>4</v>
      </c>
      <c r="AW11" s="163" t="s">
        <v>91</v>
      </c>
      <c r="AX11" s="163" t="s">
        <v>4</v>
      </c>
    </row>
    <row r="12" spans="2:50" ht="15" customHeight="1" x14ac:dyDescent="0.25">
      <c r="B12" s="188"/>
      <c r="C12" s="188"/>
      <c r="D12" s="188"/>
      <c r="E12" s="165"/>
      <c r="F12" s="188"/>
      <c r="G12" s="188"/>
      <c r="H12" s="188"/>
      <c r="I12" s="188"/>
      <c r="J12" s="188"/>
      <c r="K12" s="165"/>
      <c r="L12" s="165"/>
      <c r="M12" s="188"/>
      <c r="N12" s="90" t="s">
        <v>91</v>
      </c>
      <c r="O12" s="90" t="s">
        <v>92</v>
      </c>
      <c r="P12" s="90" t="s">
        <v>91</v>
      </c>
      <c r="Q12" s="90" t="s">
        <v>92</v>
      </c>
      <c r="R12" s="90" t="s">
        <v>91</v>
      </c>
      <c r="S12" s="90" t="s">
        <v>92</v>
      </c>
      <c r="T12" s="125" t="s">
        <v>91</v>
      </c>
      <c r="U12" s="125" t="s">
        <v>92</v>
      </c>
      <c r="V12" s="90" t="s">
        <v>91</v>
      </c>
      <c r="W12" s="90" t="s">
        <v>92</v>
      </c>
      <c r="X12" s="90" t="s">
        <v>91</v>
      </c>
      <c r="Y12" s="90" t="s">
        <v>92</v>
      </c>
      <c r="Z12" s="90" t="s">
        <v>91</v>
      </c>
      <c r="AA12" s="90" t="s">
        <v>92</v>
      </c>
      <c r="AB12" s="125" t="s">
        <v>91</v>
      </c>
      <c r="AC12" s="125" t="s">
        <v>92</v>
      </c>
      <c r="AD12" s="90" t="s">
        <v>91</v>
      </c>
      <c r="AE12" s="90" t="s">
        <v>92</v>
      </c>
      <c r="AF12" s="90" t="s">
        <v>91</v>
      </c>
      <c r="AG12" s="90" t="s">
        <v>92</v>
      </c>
      <c r="AH12" s="90" t="s">
        <v>91</v>
      </c>
      <c r="AI12" s="90" t="s">
        <v>92</v>
      </c>
      <c r="AJ12" s="125" t="s">
        <v>91</v>
      </c>
      <c r="AK12" s="125" t="s">
        <v>92</v>
      </c>
      <c r="AL12" s="90" t="s">
        <v>91</v>
      </c>
      <c r="AM12" s="90" t="s">
        <v>92</v>
      </c>
      <c r="AN12" s="90" t="s">
        <v>91</v>
      </c>
      <c r="AO12" s="90" t="s">
        <v>92</v>
      </c>
      <c r="AP12" s="90" t="s">
        <v>91</v>
      </c>
      <c r="AQ12" s="90" t="s">
        <v>92</v>
      </c>
      <c r="AR12" s="125" t="s">
        <v>91</v>
      </c>
      <c r="AS12" s="125" t="s">
        <v>92</v>
      </c>
      <c r="AT12" s="165"/>
      <c r="AU12" s="165"/>
      <c r="AV12" s="165"/>
      <c r="AW12" s="165"/>
      <c r="AX12" s="165"/>
    </row>
    <row r="13" spans="2:50" ht="105" x14ac:dyDescent="0.2">
      <c r="B13" s="134" t="s">
        <v>332</v>
      </c>
      <c r="C13" s="67" t="s">
        <v>333</v>
      </c>
      <c r="D13" s="68" t="s">
        <v>643</v>
      </c>
      <c r="E13" s="68" t="s">
        <v>644</v>
      </c>
      <c r="F13" s="69">
        <v>3</v>
      </c>
      <c r="G13" s="116" t="s">
        <v>334</v>
      </c>
      <c r="H13" s="99" t="s">
        <v>335</v>
      </c>
      <c r="I13" s="68" t="s">
        <v>645</v>
      </c>
      <c r="J13" s="70" t="s">
        <v>336</v>
      </c>
      <c r="K13" s="68" t="s">
        <v>464</v>
      </c>
      <c r="L13" s="68" t="s">
        <v>646</v>
      </c>
      <c r="M13" s="71">
        <v>43373</v>
      </c>
      <c r="N13" s="69">
        <v>0</v>
      </c>
      <c r="O13" s="69">
        <v>0</v>
      </c>
      <c r="P13" s="69">
        <v>0</v>
      </c>
      <c r="Q13" s="69">
        <v>0</v>
      </c>
      <c r="R13" s="69">
        <v>0</v>
      </c>
      <c r="S13" s="69">
        <v>0</v>
      </c>
      <c r="T13" s="72">
        <v>0</v>
      </c>
      <c r="U13" s="72">
        <v>0</v>
      </c>
      <c r="V13" s="69">
        <v>1</v>
      </c>
      <c r="W13" s="69">
        <v>1</v>
      </c>
      <c r="X13" s="69">
        <v>0</v>
      </c>
      <c r="Y13" s="69">
        <v>0</v>
      </c>
      <c r="Z13" s="69">
        <v>0</v>
      </c>
      <c r="AA13" s="69">
        <v>0</v>
      </c>
      <c r="AB13" s="72">
        <v>1</v>
      </c>
      <c r="AC13" s="72">
        <v>1</v>
      </c>
      <c r="AD13" s="69">
        <v>1</v>
      </c>
      <c r="AE13" s="69">
        <v>1</v>
      </c>
      <c r="AF13" s="69">
        <v>0</v>
      </c>
      <c r="AG13" s="69">
        <v>0</v>
      </c>
      <c r="AH13" s="69">
        <v>0</v>
      </c>
      <c r="AI13" s="69">
        <v>0</v>
      </c>
      <c r="AJ13" s="72">
        <v>1</v>
      </c>
      <c r="AK13" s="72">
        <v>1</v>
      </c>
      <c r="AL13" s="69">
        <v>1</v>
      </c>
      <c r="AM13" s="69">
        <v>1</v>
      </c>
      <c r="AN13" s="69">
        <v>0</v>
      </c>
      <c r="AO13" s="69" t="s">
        <v>493</v>
      </c>
      <c r="AP13" s="69">
        <v>0</v>
      </c>
      <c r="AQ13" s="69" t="s">
        <v>493</v>
      </c>
      <c r="AR13" s="72">
        <v>1</v>
      </c>
      <c r="AS13" s="72">
        <v>1</v>
      </c>
      <c r="AT13" s="72">
        <v>3</v>
      </c>
      <c r="AU13" s="72">
        <v>3</v>
      </c>
      <c r="AV13" s="12">
        <v>1</v>
      </c>
      <c r="AW13" s="72">
        <v>3</v>
      </c>
      <c r="AX13" s="73">
        <v>1</v>
      </c>
    </row>
    <row r="14" spans="2:50" ht="135" x14ac:dyDescent="0.2">
      <c r="B14" s="135"/>
      <c r="C14" s="67" t="s">
        <v>337</v>
      </c>
      <c r="D14" s="68" t="s">
        <v>647</v>
      </c>
      <c r="E14" s="68" t="s">
        <v>648</v>
      </c>
      <c r="F14" s="69">
        <v>12</v>
      </c>
      <c r="G14" s="117" t="s">
        <v>338</v>
      </c>
      <c r="H14" s="117" t="s">
        <v>339</v>
      </c>
      <c r="I14" s="68" t="s">
        <v>645</v>
      </c>
      <c r="J14" s="70" t="s">
        <v>340</v>
      </c>
      <c r="K14" s="68" t="s">
        <v>464</v>
      </c>
      <c r="L14" s="68" t="s">
        <v>649</v>
      </c>
      <c r="M14" s="71">
        <v>43373</v>
      </c>
      <c r="N14" s="69">
        <v>1</v>
      </c>
      <c r="O14" s="69">
        <v>1</v>
      </c>
      <c r="P14" s="69">
        <v>1</v>
      </c>
      <c r="Q14" s="69">
        <v>1</v>
      </c>
      <c r="R14" s="69">
        <v>1</v>
      </c>
      <c r="S14" s="69">
        <v>1</v>
      </c>
      <c r="T14" s="72">
        <v>3</v>
      </c>
      <c r="U14" s="72">
        <v>3</v>
      </c>
      <c r="V14" s="69">
        <v>1</v>
      </c>
      <c r="W14" s="69">
        <v>1</v>
      </c>
      <c r="X14" s="69">
        <v>1</v>
      </c>
      <c r="Y14" s="69">
        <v>1</v>
      </c>
      <c r="Z14" s="69">
        <v>1</v>
      </c>
      <c r="AA14" s="69">
        <v>1</v>
      </c>
      <c r="AB14" s="72">
        <v>3</v>
      </c>
      <c r="AC14" s="72">
        <v>3</v>
      </c>
      <c r="AD14" s="69">
        <v>1</v>
      </c>
      <c r="AE14" s="69">
        <v>1</v>
      </c>
      <c r="AF14" s="69">
        <v>1</v>
      </c>
      <c r="AG14" s="69">
        <v>1</v>
      </c>
      <c r="AH14" s="69">
        <v>1</v>
      </c>
      <c r="AI14" s="69">
        <v>1</v>
      </c>
      <c r="AJ14" s="72">
        <v>3</v>
      </c>
      <c r="AK14" s="72">
        <v>3</v>
      </c>
      <c r="AL14" s="69">
        <v>1</v>
      </c>
      <c r="AM14" s="69">
        <v>1</v>
      </c>
      <c r="AN14" s="69">
        <v>1</v>
      </c>
      <c r="AO14" s="69">
        <v>1</v>
      </c>
      <c r="AP14" s="69">
        <v>1</v>
      </c>
      <c r="AQ14" s="69">
        <v>1</v>
      </c>
      <c r="AR14" s="72">
        <v>3</v>
      </c>
      <c r="AS14" s="72">
        <v>3</v>
      </c>
      <c r="AT14" s="72">
        <v>12</v>
      </c>
      <c r="AU14" s="72">
        <v>12</v>
      </c>
      <c r="AV14" s="12">
        <v>1</v>
      </c>
      <c r="AW14" s="72">
        <v>12</v>
      </c>
      <c r="AX14" s="73">
        <v>1</v>
      </c>
    </row>
    <row r="15" spans="2:50" ht="120" x14ac:dyDescent="0.2">
      <c r="B15" s="135"/>
      <c r="C15" s="67" t="s">
        <v>341</v>
      </c>
      <c r="D15" s="68" t="s">
        <v>650</v>
      </c>
      <c r="E15" s="68" t="s">
        <v>651</v>
      </c>
      <c r="F15" s="69">
        <v>0.87</v>
      </c>
      <c r="G15" s="117" t="s">
        <v>342</v>
      </c>
      <c r="H15" s="117" t="s">
        <v>343</v>
      </c>
      <c r="I15" s="68" t="s">
        <v>645</v>
      </c>
      <c r="J15" s="70" t="s">
        <v>344</v>
      </c>
      <c r="K15" s="68" t="s">
        <v>504</v>
      </c>
      <c r="L15" s="68" t="s">
        <v>471</v>
      </c>
      <c r="M15" s="71">
        <v>43373</v>
      </c>
      <c r="N15" s="69">
        <v>0.87</v>
      </c>
      <c r="O15" s="69">
        <v>0.96599939862286877</v>
      </c>
      <c r="P15" s="69">
        <v>0.87</v>
      </c>
      <c r="Q15" s="69">
        <v>0.90678579172939255</v>
      </c>
      <c r="R15" s="69">
        <v>0.87</v>
      </c>
      <c r="S15" s="69">
        <v>0.9384141177040205</v>
      </c>
      <c r="T15" s="72">
        <v>0.87</v>
      </c>
      <c r="U15" s="72">
        <v>0.93090419168274696</v>
      </c>
      <c r="V15" s="69">
        <v>0.87</v>
      </c>
      <c r="W15" s="69">
        <v>0.92700343307098088</v>
      </c>
      <c r="X15" s="69">
        <v>0.87</v>
      </c>
      <c r="Y15" s="69">
        <v>0.99532163803597107</v>
      </c>
      <c r="Z15" s="69">
        <v>0.87</v>
      </c>
      <c r="AA15" s="69">
        <v>0.99993912041789301</v>
      </c>
      <c r="AB15" s="72">
        <v>0.87</v>
      </c>
      <c r="AC15" s="72">
        <v>0.97848064765780052</v>
      </c>
      <c r="AD15" s="69">
        <v>0.87</v>
      </c>
      <c r="AE15" s="69">
        <v>0.97429169349625377</v>
      </c>
      <c r="AF15" s="69">
        <v>0.87</v>
      </c>
      <c r="AG15" s="69">
        <v>0.94935956465152871</v>
      </c>
      <c r="AH15" s="69">
        <v>0.87</v>
      </c>
      <c r="AI15" s="69">
        <v>0.97151365146981716</v>
      </c>
      <c r="AJ15" s="72">
        <v>0.87</v>
      </c>
      <c r="AK15" s="72">
        <v>0.96495653454394148</v>
      </c>
      <c r="AL15" s="69">
        <v>0.87</v>
      </c>
      <c r="AM15" s="69">
        <v>0.84220000000003759</v>
      </c>
      <c r="AN15" s="69">
        <v>0.87</v>
      </c>
      <c r="AO15" s="69">
        <v>0.99756445499298019</v>
      </c>
      <c r="AP15" s="69">
        <v>0.87</v>
      </c>
      <c r="AQ15" s="69">
        <v>0.96034257099166631</v>
      </c>
      <c r="AR15" s="72">
        <v>0.87</v>
      </c>
      <c r="AS15" s="72">
        <v>0.94494788116615736</v>
      </c>
      <c r="AT15" s="72">
        <v>0.87</v>
      </c>
      <c r="AU15" s="72">
        <v>0.95555013686441004</v>
      </c>
      <c r="AV15" s="12">
        <v>1.0983334906487472</v>
      </c>
      <c r="AW15" s="72">
        <v>0.87</v>
      </c>
      <c r="AX15" s="73">
        <v>1.0983334906487472</v>
      </c>
    </row>
    <row r="16" spans="2:50" ht="120" x14ac:dyDescent="0.2">
      <c r="B16" s="136"/>
      <c r="C16" s="67" t="s">
        <v>345</v>
      </c>
      <c r="D16" s="68" t="s">
        <v>652</v>
      </c>
      <c r="E16" s="68" t="s">
        <v>653</v>
      </c>
      <c r="F16" s="69">
        <v>0.98</v>
      </c>
      <c r="G16" s="117" t="s">
        <v>346</v>
      </c>
      <c r="H16" s="117" t="s">
        <v>347</v>
      </c>
      <c r="I16" s="68" t="s">
        <v>645</v>
      </c>
      <c r="J16" s="70" t="s">
        <v>348</v>
      </c>
      <c r="K16" s="68" t="s">
        <v>654</v>
      </c>
      <c r="L16" s="68" t="s">
        <v>471</v>
      </c>
      <c r="M16" s="71">
        <v>43373</v>
      </c>
      <c r="N16" s="69">
        <v>0.08</v>
      </c>
      <c r="O16" s="69">
        <v>0.21673007983218145</v>
      </c>
      <c r="P16" s="69">
        <v>0.16</v>
      </c>
      <c r="Q16" s="69">
        <v>0.28188802256471412</v>
      </c>
      <c r="R16" s="69">
        <v>0.25</v>
      </c>
      <c r="S16" s="69">
        <v>0.35678514839241737</v>
      </c>
      <c r="T16" s="72">
        <v>0.25</v>
      </c>
      <c r="U16" s="72">
        <v>0.35678514839241737</v>
      </c>
      <c r="V16" s="69">
        <v>0.33</v>
      </c>
      <c r="W16" s="69">
        <v>0.41182175693890938</v>
      </c>
      <c r="X16" s="69">
        <v>0.41</v>
      </c>
      <c r="Y16" s="69">
        <v>0.46644328214702657</v>
      </c>
      <c r="Z16" s="69">
        <v>0.49</v>
      </c>
      <c r="AA16" s="69">
        <v>0.56357840932034153</v>
      </c>
      <c r="AB16" s="72">
        <v>0.49</v>
      </c>
      <c r="AC16" s="72">
        <v>0.56357840932034153</v>
      </c>
      <c r="AD16" s="69">
        <v>0.56999999999999995</v>
      </c>
      <c r="AE16" s="69">
        <v>0.62513213616019025</v>
      </c>
      <c r="AF16" s="69">
        <v>0.65</v>
      </c>
      <c r="AG16" s="69">
        <v>0.6847484180068738</v>
      </c>
      <c r="AH16" s="69">
        <v>0.74</v>
      </c>
      <c r="AI16" s="69">
        <v>0.76453619981632137</v>
      </c>
      <c r="AJ16" s="72">
        <v>0.74</v>
      </c>
      <c r="AK16" s="72">
        <v>0.76453619981632137</v>
      </c>
      <c r="AL16" s="69">
        <v>0.82</v>
      </c>
      <c r="AM16" s="69">
        <v>0.81314517495183636</v>
      </c>
      <c r="AN16" s="69">
        <v>0.9</v>
      </c>
      <c r="AO16" s="69">
        <v>0.88500614335991523</v>
      </c>
      <c r="AP16" s="69">
        <v>0.98</v>
      </c>
      <c r="AQ16" s="69">
        <v>0.99134332968206795</v>
      </c>
      <c r="AR16" s="72">
        <v>0.98</v>
      </c>
      <c r="AS16" s="72">
        <v>0.99134332968206795</v>
      </c>
      <c r="AT16" s="72">
        <v>0.98</v>
      </c>
      <c r="AU16" s="72">
        <v>0.99134332968206795</v>
      </c>
      <c r="AV16" s="12">
        <v>1.0115748262061919</v>
      </c>
      <c r="AW16" s="72">
        <v>0.98</v>
      </c>
      <c r="AX16" s="73">
        <v>1.0115748262061919</v>
      </c>
    </row>
    <row r="17" spans="2:50" ht="15.75" x14ac:dyDescent="0.25">
      <c r="B17" s="93"/>
      <c r="C17" s="94"/>
      <c r="D17" s="94"/>
      <c r="E17" s="94"/>
      <c r="F17" s="94"/>
      <c r="G17" s="94"/>
      <c r="H17" s="94"/>
      <c r="I17" s="94"/>
      <c r="J17" s="94"/>
      <c r="K17" s="94"/>
      <c r="L17" s="94"/>
      <c r="M17" s="94"/>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t="s">
        <v>33</v>
      </c>
      <c r="AV17" s="78">
        <v>1.0274770792137349</v>
      </c>
      <c r="AW17" s="77"/>
      <c r="AX17" s="78">
        <v>1.0274770792137349</v>
      </c>
    </row>
  </sheetData>
  <mergeCells count="43">
    <mergeCell ref="B2:C6"/>
    <mergeCell ref="D2:AV6"/>
    <mergeCell ref="AW6:AX6"/>
    <mergeCell ref="B9:B12"/>
    <mergeCell ref="C9:C12"/>
    <mergeCell ref="D9:D12"/>
    <mergeCell ref="E9:E12"/>
    <mergeCell ref="F9:F12"/>
    <mergeCell ref="G9:G12"/>
    <mergeCell ref="H9:H12"/>
    <mergeCell ref="I9:I12"/>
    <mergeCell ref="J9:J12"/>
    <mergeCell ref="K9:K12"/>
    <mergeCell ref="L9:L12"/>
    <mergeCell ref="M9:M12"/>
    <mergeCell ref="AW9:AX10"/>
    <mergeCell ref="N9:U10"/>
    <mergeCell ref="AH11:AI11"/>
    <mergeCell ref="V9:AC10"/>
    <mergeCell ref="AD9:AK10"/>
    <mergeCell ref="AL9:AS10"/>
    <mergeCell ref="AR11:AS11"/>
    <mergeCell ref="N11:O11"/>
    <mergeCell ref="P11:Q11"/>
    <mergeCell ref="R11:S11"/>
    <mergeCell ref="T11:U11"/>
    <mergeCell ref="V11:W11"/>
    <mergeCell ref="AT9:AV10"/>
    <mergeCell ref="AU11:AU12"/>
    <mergeCell ref="AV11:AV12"/>
    <mergeCell ref="AW11:AW12"/>
    <mergeCell ref="AX11:AX12"/>
    <mergeCell ref="AT11:AT12"/>
    <mergeCell ref="B13:B16"/>
    <mergeCell ref="AJ11:AK11"/>
    <mergeCell ref="AL11:AM11"/>
    <mergeCell ref="AN11:AO11"/>
    <mergeCell ref="AP11:AQ11"/>
    <mergeCell ref="X11:Y11"/>
    <mergeCell ref="Z11:AA11"/>
    <mergeCell ref="AB11:AC11"/>
    <mergeCell ref="AD11:AE11"/>
    <mergeCell ref="AF11:AG11"/>
  </mergeCells>
  <conditionalFormatting sqref="F13:F16">
    <cfRule type="expression" dxfId="660" priority="63">
      <formula>$L13="Pesos ($)"</formula>
    </cfRule>
    <cfRule type="expression" dxfId="659" priority="64">
      <formula>OR(LEFT($L13,9)="Número de",$L13="Otra")</formula>
    </cfRule>
    <cfRule type="expression" dxfId="658" priority="65">
      <formula>$L13="Porcentaje"</formula>
    </cfRule>
  </conditionalFormatting>
  <conditionalFormatting sqref="AV13:AV16">
    <cfRule type="cellIs" dxfId="657" priority="55" stopIfTrue="1" operator="equal">
      <formula>"N.A."</formula>
    </cfRule>
    <cfRule type="cellIs" dxfId="656" priority="56" stopIfTrue="1" operator="greaterThanOrEqual">
      <formula>0.9</formula>
    </cfRule>
    <cfRule type="cellIs" dxfId="655" priority="57" stopIfTrue="1" operator="between">
      <formula>0.7</formula>
      <formula>0.9</formula>
    </cfRule>
    <cfRule type="cellIs" dxfId="654" priority="58" stopIfTrue="1" operator="lessThanOrEqual">
      <formula>0.7</formula>
    </cfRule>
  </conditionalFormatting>
  <conditionalFormatting sqref="AX13:AX16">
    <cfRule type="cellIs" dxfId="653" priority="59" stopIfTrue="1" operator="equal">
      <formula>"N.A."</formula>
    </cfRule>
    <cfRule type="cellIs" dxfId="652" priority="60" stopIfTrue="1" operator="greaterThanOrEqual">
      <formula>0.9</formula>
    </cfRule>
    <cfRule type="cellIs" dxfId="651" priority="61" stopIfTrue="1" operator="between">
      <formula>0.7</formula>
      <formula>0.9</formula>
    </cfRule>
    <cfRule type="cellIs" dxfId="650" priority="62" stopIfTrue="1" operator="lessThanOrEqual">
      <formula>0.7</formula>
    </cfRule>
  </conditionalFormatting>
  <conditionalFormatting sqref="N13:N16">
    <cfRule type="expression" dxfId="649" priority="52">
      <formula>$L13="Pesos ($)"</formula>
    </cfRule>
    <cfRule type="expression" dxfId="648" priority="53">
      <formula>OR(LEFT($L13,9)="Número de",$L13="Otra")</formula>
    </cfRule>
    <cfRule type="expression" dxfId="647" priority="54">
      <formula>$L13="Porcentaje"</formula>
    </cfRule>
  </conditionalFormatting>
  <conditionalFormatting sqref="O13:O16 Q13:Q16 W13:W16 Y13:Y16 AE13:AE16 AG13:AG16 AM13:AM16 AO13:AO16 S13:T16 AA13:AB16 AQ13:AR16 AT13:AU16 AI13:AJ16">
    <cfRule type="expression" dxfId="646" priority="49">
      <formula>$L13="Pesos ($)"</formula>
    </cfRule>
    <cfRule type="expression" dxfId="645" priority="50">
      <formula>OR(LEFT($L13,9)="Número de",$L13="Otra")</formula>
    </cfRule>
    <cfRule type="expression" dxfId="644" priority="51">
      <formula>$L13="Porcentaje"</formula>
    </cfRule>
  </conditionalFormatting>
  <conditionalFormatting sqref="AW13:AW16">
    <cfRule type="expression" dxfId="643" priority="46">
      <formula>$L13="Pesos ($)"</formula>
    </cfRule>
    <cfRule type="expression" dxfId="642" priority="47">
      <formula>OR(LEFT($L13,9)="Número de",$L13="Otra")</formula>
    </cfRule>
    <cfRule type="expression" dxfId="641" priority="48">
      <formula>$L13="Porcentaje"</formula>
    </cfRule>
  </conditionalFormatting>
  <conditionalFormatting sqref="P13:P16">
    <cfRule type="expression" dxfId="640" priority="43">
      <formula>$L13="Pesos ($)"</formula>
    </cfRule>
    <cfRule type="expression" dxfId="639" priority="44">
      <formula>OR(LEFT($L13,9)="Número de",$L13="Otra")</formula>
    </cfRule>
    <cfRule type="expression" dxfId="638" priority="45">
      <formula>$L13="Porcentaje"</formula>
    </cfRule>
  </conditionalFormatting>
  <conditionalFormatting sqref="R13:R16">
    <cfRule type="expression" dxfId="637" priority="40">
      <formula>$L13="Pesos ($)"</formula>
    </cfRule>
    <cfRule type="expression" dxfId="636" priority="41">
      <formula>OR(LEFT($L13,9)="Número de",$L13="Otra")</formula>
    </cfRule>
    <cfRule type="expression" dxfId="635" priority="42">
      <formula>$L13="Porcentaje"</formula>
    </cfRule>
  </conditionalFormatting>
  <conditionalFormatting sqref="V13:V16">
    <cfRule type="expression" dxfId="634" priority="37">
      <formula>$L13="Pesos ($)"</formula>
    </cfRule>
    <cfRule type="expression" dxfId="633" priority="38">
      <formula>OR(LEFT($L13,9)="Número de",$L13="Otra")</formula>
    </cfRule>
    <cfRule type="expression" dxfId="632" priority="39">
      <formula>$L13="Porcentaje"</formula>
    </cfRule>
  </conditionalFormatting>
  <conditionalFormatting sqref="X13:X16">
    <cfRule type="expression" dxfId="631" priority="34">
      <formula>$L13="Pesos ($)"</formula>
    </cfRule>
    <cfRule type="expression" dxfId="630" priority="35">
      <formula>OR(LEFT($L13,9)="Número de",$L13="Otra")</formula>
    </cfRule>
    <cfRule type="expression" dxfId="629" priority="36">
      <formula>$L13="Porcentaje"</formula>
    </cfRule>
  </conditionalFormatting>
  <conditionalFormatting sqref="Z13:Z16">
    <cfRule type="expression" dxfId="628" priority="31">
      <formula>$L13="Pesos ($)"</formula>
    </cfRule>
    <cfRule type="expression" dxfId="627" priority="32">
      <formula>OR(LEFT($L13,9)="Número de",$L13="Otra")</formula>
    </cfRule>
    <cfRule type="expression" dxfId="626" priority="33">
      <formula>$L13="Porcentaje"</formula>
    </cfRule>
  </conditionalFormatting>
  <conditionalFormatting sqref="AD13:AD16">
    <cfRule type="expression" dxfId="625" priority="28">
      <formula>$L13="Pesos ($)"</formula>
    </cfRule>
    <cfRule type="expression" dxfId="624" priority="29">
      <formula>OR(LEFT($L13,9)="Número de",$L13="Otra")</formula>
    </cfRule>
    <cfRule type="expression" dxfId="623" priority="30">
      <formula>$L13="Porcentaje"</formula>
    </cfRule>
  </conditionalFormatting>
  <conditionalFormatting sqref="AF13:AF16">
    <cfRule type="expression" dxfId="622" priority="25">
      <formula>$L13="Pesos ($)"</formula>
    </cfRule>
    <cfRule type="expression" dxfId="621" priority="26">
      <formula>OR(LEFT($L13,9)="Número de",$L13="Otra")</formula>
    </cfRule>
    <cfRule type="expression" dxfId="620" priority="27">
      <formula>$L13="Porcentaje"</formula>
    </cfRule>
  </conditionalFormatting>
  <conditionalFormatting sqref="AH13:AH16">
    <cfRule type="expression" dxfId="619" priority="22">
      <formula>$L13="Pesos ($)"</formula>
    </cfRule>
    <cfRule type="expression" dxfId="618" priority="23">
      <formula>OR(LEFT($L13,9)="Número de",$L13="Otra")</formula>
    </cfRule>
    <cfRule type="expression" dxfId="617" priority="24">
      <formula>$L13="Porcentaje"</formula>
    </cfRule>
  </conditionalFormatting>
  <conditionalFormatting sqref="AL13:AL16">
    <cfRule type="expression" dxfId="616" priority="19">
      <formula>$L13="Pesos ($)"</formula>
    </cfRule>
    <cfRule type="expression" dxfId="615" priority="20">
      <formula>OR(LEFT($L13,9)="Número de",$L13="Otra")</formula>
    </cfRule>
    <cfRule type="expression" dxfId="614" priority="21">
      <formula>$L13="Porcentaje"</formula>
    </cfRule>
  </conditionalFormatting>
  <conditionalFormatting sqref="AN13:AN16">
    <cfRule type="expression" dxfId="613" priority="16">
      <formula>$L13="Pesos ($)"</formula>
    </cfRule>
    <cfRule type="expression" dxfId="612" priority="17">
      <formula>OR(LEFT($L13,9)="Número de",$L13="Otra")</formula>
    </cfRule>
    <cfRule type="expression" dxfId="611" priority="18">
      <formula>$L13="Porcentaje"</formula>
    </cfRule>
  </conditionalFormatting>
  <conditionalFormatting sqref="AP13:AP16">
    <cfRule type="expression" dxfId="610" priority="13">
      <formula>$L13="Pesos ($)"</formula>
    </cfRule>
    <cfRule type="expression" dxfId="609" priority="14">
      <formula>OR(LEFT($L13,9)="Número de",$L13="Otra")</formula>
    </cfRule>
    <cfRule type="expression" dxfId="608" priority="15">
      <formula>$L13="Porcentaje"</formula>
    </cfRule>
  </conditionalFormatting>
  <conditionalFormatting sqref="U13:U16">
    <cfRule type="expression" dxfId="607" priority="10">
      <formula>$L13="Pesos ($)"</formula>
    </cfRule>
    <cfRule type="expression" dxfId="606" priority="11">
      <formula>OR(LEFT($L13,9)="Número de",$L13="Otra")</formula>
    </cfRule>
    <cfRule type="expression" dxfId="605" priority="12">
      <formula>$L13="Porcentaje"</formula>
    </cfRule>
  </conditionalFormatting>
  <conditionalFormatting sqref="AC13:AC16">
    <cfRule type="expression" dxfId="604" priority="7">
      <formula>$L13="Pesos ($)"</formula>
    </cfRule>
    <cfRule type="expression" dxfId="603" priority="8">
      <formula>OR(LEFT($L13,9)="Número de",$L13="Otra")</formula>
    </cfRule>
    <cfRule type="expression" dxfId="602" priority="9">
      <formula>$L13="Porcentaje"</formula>
    </cfRule>
  </conditionalFormatting>
  <conditionalFormatting sqref="AS13:AS16">
    <cfRule type="expression" dxfId="601" priority="4">
      <formula>$L13="Pesos ($)"</formula>
    </cfRule>
    <cfRule type="expression" dxfId="600" priority="5">
      <formula>OR(LEFT($L13,9)="Número de",$L13="Otra")</formula>
    </cfRule>
    <cfRule type="expression" dxfId="599" priority="6">
      <formula>$L13="Porcentaje"</formula>
    </cfRule>
  </conditionalFormatting>
  <conditionalFormatting sqref="AK13:AK16">
    <cfRule type="expression" dxfId="598" priority="1">
      <formula>$L13="Pesos ($)"</formula>
    </cfRule>
    <cfRule type="expression" dxfId="597" priority="2">
      <formula>OR(LEFT($L13,9)="Número de",$L13="Otra")</formula>
    </cfRule>
    <cfRule type="expression" dxfId="596" priority="3">
      <formula>$L13="Porcentaje"</formula>
    </cfRule>
  </conditionalFormatting>
  <pageMargins left="0.7" right="0.7" top="0.75" bottom="0.75" header="0.3" footer="0.3"/>
  <pageSetup paperSize="9" orientation="portrait"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rgb="FF00B0F0"/>
  </sheetPr>
  <dimension ref="B1:AX19"/>
  <sheetViews>
    <sheetView topLeftCell="AF1" zoomScale="55" zoomScaleNormal="55" workbookViewId="0">
      <selection activeCell="AY15" sqref="AY15"/>
    </sheetView>
  </sheetViews>
  <sheetFormatPr baseColWidth="10" defaultRowHeight="15" x14ac:dyDescent="0.2"/>
  <cols>
    <col min="1" max="1" width="4.7109375" style="79" customWidth="1"/>
    <col min="2" max="5" width="24.7109375" style="79" customWidth="1"/>
    <col min="6" max="6" width="17.7109375" style="79" customWidth="1"/>
    <col min="7" max="8" width="45.7109375" style="79" customWidth="1"/>
    <col min="9" max="9" width="24.7109375" style="79" customWidth="1"/>
    <col min="10" max="10" width="13.7109375" style="79" customWidth="1"/>
    <col min="11" max="11" width="17.7109375" style="79" customWidth="1"/>
    <col min="12" max="12" width="15.7109375" style="79" customWidth="1"/>
    <col min="13" max="13" width="13.7109375" style="79" customWidth="1"/>
    <col min="14" max="50" width="16.7109375" style="79" customWidth="1"/>
    <col min="51" max="51" width="15.7109375" style="79" customWidth="1"/>
    <col min="52" max="52" width="24.7109375" style="79" customWidth="1"/>
    <col min="53" max="129" width="15.7109375" style="79" customWidth="1"/>
    <col min="130" max="16384" width="11.42578125" style="79"/>
  </cols>
  <sheetData>
    <row r="1" spans="2:50" ht="15" customHeight="1" thickBot="1" x14ac:dyDescent="0.25"/>
    <row r="2" spans="2:50" ht="15" customHeight="1" x14ac:dyDescent="0.25">
      <c r="B2" s="174"/>
      <c r="C2" s="175"/>
      <c r="D2" s="180" t="s">
        <v>349</v>
      </c>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0"/>
      <c r="AN2" s="180"/>
      <c r="AO2" s="180"/>
      <c r="AP2" s="180"/>
      <c r="AQ2" s="180"/>
      <c r="AR2" s="180"/>
      <c r="AS2" s="180"/>
      <c r="AT2" s="180"/>
      <c r="AU2" s="180"/>
      <c r="AV2" s="181"/>
      <c r="AW2" s="80" t="s">
        <v>51</v>
      </c>
      <c r="AX2" s="81" t="s">
        <v>350</v>
      </c>
    </row>
    <row r="3" spans="2:50" ht="15" customHeight="1" x14ac:dyDescent="0.25">
      <c r="B3" s="176"/>
      <c r="C3" s="177"/>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182"/>
      <c r="AR3" s="182"/>
      <c r="AS3" s="182"/>
      <c r="AT3" s="182"/>
      <c r="AU3" s="182"/>
      <c r="AV3" s="183"/>
      <c r="AW3" s="82" t="s">
        <v>53</v>
      </c>
      <c r="AX3" s="83" t="s">
        <v>54</v>
      </c>
    </row>
    <row r="4" spans="2:50" ht="15" customHeight="1" x14ac:dyDescent="0.2">
      <c r="B4" s="176"/>
      <c r="C4" s="177"/>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c r="AP4" s="182"/>
      <c r="AQ4" s="182"/>
      <c r="AR4" s="182"/>
      <c r="AS4" s="182"/>
      <c r="AT4" s="182"/>
      <c r="AU4" s="182"/>
      <c r="AV4" s="183"/>
      <c r="AW4" s="84">
        <v>2</v>
      </c>
      <c r="AX4" s="85" t="s">
        <v>55</v>
      </c>
    </row>
    <row r="5" spans="2:50" ht="15" customHeight="1" x14ac:dyDescent="0.25">
      <c r="B5" s="176"/>
      <c r="C5" s="177"/>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c r="AK5" s="182"/>
      <c r="AL5" s="182"/>
      <c r="AM5" s="182"/>
      <c r="AN5" s="182"/>
      <c r="AO5" s="182"/>
      <c r="AP5" s="182"/>
      <c r="AQ5" s="182"/>
      <c r="AR5" s="182"/>
      <c r="AS5" s="182"/>
      <c r="AT5" s="182"/>
      <c r="AU5" s="182"/>
      <c r="AV5" s="183"/>
      <c r="AW5" s="86" t="s">
        <v>56</v>
      </c>
      <c r="AX5" s="87"/>
    </row>
    <row r="6" spans="2:50" ht="15" customHeight="1" thickBot="1" x14ac:dyDescent="0.25">
      <c r="B6" s="178"/>
      <c r="C6" s="179"/>
      <c r="D6" s="184"/>
      <c r="E6" s="184"/>
      <c r="F6" s="184"/>
      <c r="G6" s="184"/>
      <c r="H6" s="184"/>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84"/>
      <c r="AN6" s="184"/>
      <c r="AO6" s="184"/>
      <c r="AP6" s="184"/>
      <c r="AQ6" s="184"/>
      <c r="AR6" s="184"/>
      <c r="AS6" s="184"/>
      <c r="AT6" s="184"/>
      <c r="AU6" s="184"/>
      <c r="AV6" s="185"/>
      <c r="AW6" s="186">
        <v>43061</v>
      </c>
      <c r="AX6" s="187"/>
    </row>
    <row r="7" spans="2:50" ht="15" customHeight="1" x14ac:dyDescent="0.2"/>
    <row r="8" spans="2:50" ht="15" customHeight="1" x14ac:dyDescent="0.2">
      <c r="B8" s="88"/>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9"/>
    </row>
    <row r="9" spans="2:50" ht="15" customHeight="1" x14ac:dyDescent="0.2">
      <c r="B9" s="188" t="s">
        <v>57</v>
      </c>
      <c r="C9" s="163" t="s">
        <v>58</v>
      </c>
      <c r="D9" s="163" t="s">
        <v>59</v>
      </c>
      <c r="E9" s="163" t="s">
        <v>60</v>
      </c>
      <c r="F9" s="163" t="s">
        <v>61</v>
      </c>
      <c r="G9" s="163" t="s">
        <v>62</v>
      </c>
      <c r="H9" s="163" t="s">
        <v>63</v>
      </c>
      <c r="I9" s="163" t="s">
        <v>64</v>
      </c>
      <c r="J9" s="163" t="s">
        <v>65</v>
      </c>
      <c r="K9" s="163" t="s">
        <v>66</v>
      </c>
      <c r="L9" s="163" t="s">
        <v>67</v>
      </c>
      <c r="M9" s="163" t="s">
        <v>68</v>
      </c>
      <c r="N9" s="191" t="s">
        <v>69</v>
      </c>
      <c r="O9" s="192"/>
      <c r="P9" s="192"/>
      <c r="Q9" s="192"/>
      <c r="R9" s="192"/>
      <c r="S9" s="192"/>
      <c r="T9" s="192"/>
      <c r="U9" s="193"/>
      <c r="V9" s="191" t="s">
        <v>70</v>
      </c>
      <c r="W9" s="192"/>
      <c r="X9" s="192"/>
      <c r="Y9" s="192"/>
      <c r="Z9" s="192"/>
      <c r="AA9" s="192"/>
      <c r="AB9" s="192"/>
      <c r="AC9" s="193"/>
      <c r="AD9" s="191" t="s">
        <v>71</v>
      </c>
      <c r="AE9" s="192"/>
      <c r="AF9" s="192"/>
      <c r="AG9" s="192"/>
      <c r="AH9" s="192"/>
      <c r="AI9" s="192"/>
      <c r="AJ9" s="192"/>
      <c r="AK9" s="193"/>
      <c r="AL9" s="191" t="s">
        <v>72</v>
      </c>
      <c r="AM9" s="192"/>
      <c r="AN9" s="192"/>
      <c r="AO9" s="192"/>
      <c r="AP9" s="192"/>
      <c r="AQ9" s="192"/>
      <c r="AR9" s="192"/>
      <c r="AS9" s="193"/>
      <c r="AT9" s="167" t="s">
        <v>73</v>
      </c>
      <c r="AU9" s="168"/>
      <c r="AV9" s="169"/>
      <c r="AW9" s="167" t="s">
        <v>74</v>
      </c>
      <c r="AX9" s="169"/>
    </row>
    <row r="10" spans="2:50" ht="15" customHeight="1" x14ac:dyDescent="0.2">
      <c r="B10" s="188"/>
      <c r="C10" s="164"/>
      <c r="D10" s="164"/>
      <c r="E10" s="164"/>
      <c r="F10" s="164"/>
      <c r="G10" s="164"/>
      <c r="H10" s="164"/>
      <c r="I10" s="164"/>
      <c r="J10" s="164"/>
      <c r="K10" s="164"/>
      <c r="L10" s="164"/>
      <c r="M10" s="164"/>
      <c r="N10" s="194"/>
      <c r="O10" s="195"/>
      <c r="P10" s="195"/>
      <c r="Q10" s="195"/>
      <c r="R10" s="195"/>
      <c r="S10" s="195"/>
      <c r="T10" s="195"/>
      <c r="U10" s="196"/>
      <c r="V10" s="194"/>
      <c r="W10" s="195"/>
      <c r="X10" s="195"/>
      <c r="Y10" s="195"/>
      <c r="Z10" s="195"/>
      <c r="AA10" s="195"/>
      <c r="AB10" s="195"/>
      <c r="AC10" s="196"/>
      <c r="AD10" s="194"/>
      <c r="AE10" s="195"/>
      <c r="AF10" s="195"/>
      <c r="AG10" s="195"/>
      <c r="AH10" s="195"/>
      <c r="AI10" s="195"/>
      <c r="AJ10" s="195"/>
      <c r="AK10" s="196"/>
      <c r="AL10" s="194"/>
      <c r="AM10" s="195"/>
      <c r="AN10" s="195"/>
      <c r="AO10" s="195"/>
      <c r="AP10" s="195"/>
      <c r="AQ10" s="195"/>
      <c r="AR10" s="195"/>
      <c r="AS10" s="196"/>
      <c r="AT10" s="170"/>
      <c r="AU10" s="171"/>
      <c r="AV10" s="172"/>
      <c r="AW10" s="170"/>
      <c r="AX10" s="172"/>
    </row>
    <row r="11" spans="2:50" ht="15" customHeight="1" x14ac:dyDescent="0.25">
      <c r="B11" s="188"/>
      <c r="C11" s="164"/>
      <c r="D11" s="164"/>
      <c r="E11" s="164"/>
      <c r="F11" s="164"/>
      <c r="G11" s="164"/>
      <c r="H11" s="164"/>
      <c r="I11" s="164"/>
      <c r="J11" s="164"/>
      <c r="K11" s="164"/>
      <c r="L11" s="164"/>
      <c r="M11" s="164"/>
      <c r="N11" s="189" t="s">
        <v>75</v>
      </c>
      <c r="O11" s="190"/>
      <c r="P11" s="189" t="s">
        <v>76</v>
      </c>
      <c r="Q11" s="190"/>
      <c r="R11" s="189" t="s">
        <v>77</v>
      </c>
      <c r="S11" s="190"/>
      <c r="T11" s="189" t="s">
        <v>78</v>
      </c>
      <c r="U11" s="190"/>
      <c r="V11" s="189" t="s">
        <v>79</v>
      </c>
      <c r="W11" s="190"/>
      <c r="X11" s="189" t="s">
        <v>80</v>
      </c>
      <c r="Y11" s="190"/>
      <c r="Z11" s="189" t="s">
        <v>81</v>
      </c>
      <c r="AA11" s="190"/>
      <c r="AB11" s="189" t="s">
        <v>82</v>
      </c>
      <c r="AC11" s="190"/>
      <c r="AD11" s="189" t="s">
        <v>83</v>
      </c>
      <c r="AE11" s="190"/>
      <c r="AF11" s="189" t="s">
        <v>84</v>
      </c>
      <c r="AG11" s="190"/>
      <c r="AH11" s="189" t="s">
        <v>85</v>
      </c>
      <c r="AI11" s="190"/>
      <c r="AJ11" s="189" t="s">
        <v>86</v>
      </c>
      <c r="AK11" s="190"/>
      <c r="AL11" s="189" t="s">
        <v>87</v>
      </c>
      <c r="AM11" s="190"/>
      <c r="AN11" s="189" t="s">
        <v>88</v>
      </c>
      <c r="AO11" s="190"/>
      <c r="AP11" s="189" t="s">
        <v>89</v>
      </c>
      <c r="AQ11" s="190"/>
      <c r="AR11" s="189" t="s">
        <v>90</v>
      </c>
      <c r="AS11" s="190"/>
      <c r="AT11" s="164" t="s">
        <v>91</v>
      </c>
      <c r="AU11" s="164" t="s">
        <v>92</v>
      </c>
      <c r="AV11" s="164" t="s">
        <v>4</v>
      </c>
      <c r="AW11" s="163" t="s">
        <v>91</v>
      </c>
      <c r="AX11" s="163" t="s">
        <v>4</v>
      </c>
    </row>
    <row r="12" spans="2:50" ht="15" customHeight="1" x14ac:dyDescent="0.25">
      <c r="B12" s="188"/>
      <c r="C12" s="165"/>
      <c r="D12" s="165"/>
      <c r="E12" s="165"/>
      <c r="F12" s="165"/>
      <c r="G12" s="165"/>
      <c r="H12" s="165"/>
      <c r="I12" s="165"/>
      <c r="J12" s="165"/>
      <c r="K12" s="165"/>
      <c r="L12" s="165"/>
      <c r="M12" s="165"/>
      <c r="N12" s="90" t="s">
        <v>91</v>
      </c>
      <c r="O12" s="90" t="s">
        <v>92</v>
      </c>
      <c r="P12" s="90" t="s">
        <v>91</v>
      </c>
      <c r="Q12" s="90" t="s">
        <v>92</v>
      </c>
      <c r="R12" s="90" t="s">
        <v>91</v>
      </c>
      <c r="S12" s="90" t="s">
        <v>92</v>
      </c>
      <c r="T12" s="126" t="s">
        <v>91</v>
      </c>
      <c r="U12" s="126" t="s">
        <v>92</v>
      </c>
      <c r="V12" s="90" t="s">
        <v>91</v>
      </c>
      <c r="W12" s="90" t="s">
        <v>92</v>
      </c>
      <c r="X12" s="90" t="s">
        <v>91</v>
      </c>
      <c r="Y12" s="90" t="s">
        <v>92</v>
      </c>
      <c r="Z12" s="90" t="s">
        <v>91</v>
      </c>
      <c r="AA12" s="90" t="s">
        <v>92</v>
      </c>
      <c r="AB12" s="126" t="s">
        <v>91</v>
      </c>
      <c r="AC12" s="126" t="s">
        <v>92</v>
      </c>
      <c r="AD12" s="90" t="s">
        <v>91</v>
      </c>
      <c r="AE12" s="90" t="s">
        <v>92</v>
      </c>
      <c r="AF12" s="90" t="s">
        <v>91</v>
      </c>
      <c r="AG12" s="90" t="s">
        <v>92</v>
      </c>
      <c r="AH12" s="90" t="s">
        <v>91</v>
      </c>
      <c r="AI12" s="90" t="s">
        <v>92</v>
      </c>
      <c r="AJ12" s="126" t="s">
        <v>91</v>
      </c>
      <c r="AK12" s="126" t="s">
        <v>92</v>
      </c>
      <c r="AL12" s="90" t="s">
        <v>91</v>
      </c>
      <c r="AM12" s="90" t="s">
        <v>92</v>
      </c>
      <c r="AN12" s="90" t="s">
        <v>91</v>
      </c>
      <c r="AO12" s="90" t="s">
        <v>92</v>
      </c>
      <c r="AP12" s="90" t="s">
        <v>91</v>
      </c>
      <c r="AQ12" s="90" t="s">
        <v>92</v>
      </c>
      <c r="AR12" s="126" t="s">
        <v>91</v>
      </c>
      <c r="AS12" s="126" t="s">
        <v>92</v>
      </c>
      <c r="AT12" s="165"/>
      <c r="AU12" s="165"/>
      <c r="AV12" s="165"/>
      <c r="AW12" s="165"/>
      <c r="AX12" s="165"/>
    </row>
    <row r="13" spans="2:50" ht="105" customHeight="1" x14ac:dyDescent="0.2">
      <c r="B13" s="134" t="s">
        <v>351</v>
      </c>
      <c r="C13" s="67" t="s">
        <v>352</v>
      </c>
      <c r="D13" s="68" t="s">
        <v>655</v>
      </c>
      <c r="E13" s="68" t="s">
        <v>656</v>
      </c>
      <c r="F13" s="69">
        <v>0.95</v>
      </c>
      <c r="G13" s="67" t="s">
        <v>353</v>
      </c>
      <c r="H13" s="67" t="s">
        <v>354</v>
      </c>
      <c r="I13" s="68" t="s">
        <v>657</v>
      </c>
      <c r="J13" s="70" t="s">
        <v>355</v>
      </c>
      <c r="K13" s="68" t="s">
        <v>504</v>
      </c>
      <c r="L13" s="68" t="s">
        <v>471</v>
      </c>
      <c r="M13" s="71">
        <v>43465</v>
      </c>
      <c r="N13" s="69">
        <v>0.95</v>
      </c>
      <c r="O13" s="69">
        <v>1</v>
      </c>
      <c r="P13" s="69">
        <v>0.95</v>
      </c>
      <c r="Q13" s="69">
        <v>1</v>
      </c>
      <c r="R13" s="69">
        <v>0.95</v>
      </c>
      <c r="S13" s="69">
        <v>1</v>
      </c>
      <c r="T13" s="72">
        <v>0.95</v>
      </c>
      <c r="U13" s="72">
        <v>1</v>
      </c>
      <c r="V13" s="69">
        <v>0.95</v>
      </c>
      <c r="W13" s="69">
        <v>1</v>
      </c>
      <c r="X13" s="69">
        <v>0.95</v>
      </c>
      <c r="Y13" s="69">
        <v>1</v>
      </c>
      <c r="Z13" s="69">
        <v>0.95</v>
      </c>
      <c r="AA13" s="69">
        <v>1.1666666666666667</v>
      </c>
      <c r="AB13" s="72">
        <v>0.95</v>
      </c>
      <c r="AC13" s="72">
        <v>1.0416666666666667</v>
      </c>
      <c r="AD13" s="69">
        <v>0.95</v>
      </c>
      <c r="AE13" s="69">
        <v>1</v>
      </c>
      <c r="AF13" s="69">
        <v>0.95</v>
      </c>
      <c r="AG13" s="69">
        <v>1</v>
      </c>
      <c r="AH13" s="69">
        <v>0.95</v>
      </c>
      <c r="AI13" s="69">
        <v>1</v>
      </c>
      <c r="AJ13" s="72">
        <v>0.95</v>
      </c>
      <c r="AK13" s="72">
        <v>1</v>
      </c>
      <c r="AL13" s="69">
        <v>0.95</v>
      </c>
      <c r="AM13" s="69">
        <v>1</v>
      </c>
      <c r="AN13" s="69">
        <v>0.95</v>
      </c>
      <c r="AO13" s="69">
        <v>1</v>
      </c>
      <c r="AP13" s="69">
        <v>0.95</v>
      </c>
      <c r="AQ13" s="69">
        <v>1</v>
      </c>
      <c r="AR13" s="72">
        <v>0.95</v>
      </c>
      <c r="AS13" s="72">
        <v>1</v>
      </c>
      <c r="AT13" s="72">
        <v>0.95</v>
      </c>
      <c r="AU13" s="72">
        <v>1.0084033613445378</v>
      </c>
      <c r="AV13" s="12">
        <v>1.0614772224679345</v>
      </c>
      <c r="AW13" s="72">
        <v>0.95</v>
      </c>
      <c r="AX13" s="73">
        <v>1.0614772224679345</v>
      </c>
    </row>
    <row r="14" spans="2:50" ht="150" x14ac:dyDescent="0.2">
      <c r="B14" s="135"/>
      <c r="C14" s="67" t="s">
        <v>356</v>
      </c>
      <c r="D14" s="68" t="s">
        <v>658</v>
      </c>
      <c r="E14" s="68" t="s">
        <v>659</v>
      </c>
      <c r="F14" s="69">
        <v>0.95</v>
      </c>
      <c r="G14" s="67" t="s">
        <v>357</v>
      </c>
      <c r="H14" s="67" t="s">
        <v>358</v>
      </c>
      <c r="I14" s="68" t="s">
        <v>657</v>
      </c>
      <c r="J14" s="118" t="s">
        <v>359</v>
      </c>
      <c r="K14" s="68" t="s">
        <v>654</v>
      </c>
      <c r="L14" s="68" t="s">
        <v>471</v>
      </c>
      <c r="M14" s="71">
        <v>43281</v>
      </c>
      <c r="N14" s="69">
        <v>0</v>
      </c>
      <c r="O14" s="69">
        <v>0.34110106260761758</v>
      </c>
      <c r="P14" s="69">
        <v>0</v>
      </c>
      <c r="Q14" s="69">
        <v>0.36091273345271713</v>
      </c>
      <c r="R14" s="69">
        <v>0</v>
      </c>
      <c r="S14" s="69">
        <v>0.43327073076658174</v>
      </c>
      <c r="T14" s="72">
        <v>0</v>
      </c>
      <c r="U14" s="72">
        <v>0.43327073076658174</v>
      </c>
      <c r="V14" s="69">
        <v>0</v>
      </c>
      <c r="W14" s="69">
        <v>0.62371718059094983</v>
      </c>
      <c r="X14" s="69">
        <v>0</v>
      </c>
      <c r="Y14" s="69">
        <v>0.6397841597906192</v>
      </c>
      <c r="Z14" s="69">
        <v>0.4</v>
      </c>
      <c r="AA14" s="69">
        <v>0.66878758619739653</v>
      </c>
      <c r="AB14" s="72">
        <v>0.4</v>
      </c>
      <c r="AC14" s="72">
        <v>0.66878758619739653</v>
      </c>
      <c r="AD14" s="69">
        <v>0.4</v>
      </c>
      <c r="AE14" s="69">
        <v>0.72709841228734762</v>
      </c>
      <c r="AF14" s="69">
        <v>0.4</v>
      </c>
      <c r="AG14" s="69">
        <v>0.74848468537778079</v>
      </c>
      <c r="AH14" s="69">
        <v>0.4</v>
      </c>
      <c r="AI14" s="69">
        <v>0.83080628138424373</v>
      </c>
      <c r="AJ14" s="72">
        <v>0.4</v>
      </c>
      <c r="AK14" s="72">
        <v>0.83080628138424373</v>
      </c>
      <c r="AL14" s="69">
        <v>0.4</v>
      </c>
      <c r="AM14" s="69">
        <v>0.85874779444851557</v>
      </c>
      <c r="AN14" s="69">
        <v>0.4</v>
      </c>
      <c r="AO14" s="69">
        <v>0.89886240612387402</v>
      </c>
      <c r="AP14" s="69">
        <v>0.95</v>
      </c>
      <c r="AQ14" s="69">
        <v>0.98250453784386604</v>
      </c>
      <c r="AR14" s="72">
        <v>0.95</v>
      </c>
      <c r="AS14" s="72">
        <v>0.98250453784386604</v>
      </c>
      <c r="AT14" s="72">
        <v>0.95</v>
      </c>
      <c r="AU14" s="72">
        <v>0.98250453784386604</v>
      </c>
      <c r="AV14" s="12">
        <v>1.0342153029935433</v>
      </c>
      <c r="AW14" s="72">
        <v>0.95</v>
      </c>
      <c r="AX14" s="73">
        <v>1.0342153029935433</v>
      </c>
    </row>
    <row r="15" spans="2:50" ht="75" x14ac:dyDescent="0.2">
      <c r="B15" s="135"/>
      <c r="C15" s="67" t="s">
        <v>360</v>
      </c>
      <c r="D15" s="68" t="s">
        <v>660</v>
      </c>
      <c r="E15" s="68" t="s">
        <v>660</v>
      </c>
      <c r="F15" s="69">
        <v>5</v>
      </c>
      <c r="G15" s="67" t="s">
        <v>361</v>
      </c>
      <c r="H15" s="67" t="s">
        <v>362</v>
      </c>
      <c r="I15" s="68" t="s">
        <v>657</v>
      </c>
      <c r="J15" s="70" t="s">
        <v>363</v>
      </c>
      <c r="K15" s="68" t="s">
        <v>464</v>
      </c>
      <c r="L15" s="68" t="s">
        <v>661</v>
      </c>
      <c r="M15" s="71">
        <v>43281</v>
      </c>
      <c r="N15" s="69">
        <v>0</v>
      </c>
      <c r="O15" s="69">
        <v>1</v>
      </c>
      <c r="P15" s="69">
        <v>0</v>
      </c>
      <c r="Q15" s="69">
        <v>0</v>
      </c>
      <c r="R15" s="69">
        <v>0</v>
      </c>
      <c r="S15" s="69">
        <v>1</v>
      </c>
      <c r="T15" s="72">
        <v>0</v>
      </c>
      <c r="U15" s="72">
        <v>2</v>
      </c>
      <c r="V15" s="69">
        <v>0</v>
      </c>
      <c r="W15" s="69">
        <v>0</v>
      </c>
      <c r="X15" s="69">
        <v>0</v>
      </c>
      <c r="Y15" s="69">
        <v>0</v>
      </c>
      <c r="Z15" s="69">
        <v>1</v>
      </c>
      <c r="AA15" s="69">
        <v>1</v>
      </c>
      <c r="AB15" s="72">
        <v>1</v>
      </c>
      <c r="AC15" s="72">
        <v>1</v>
      </c>
      <c r="AD15" s="69">
        <v>0</v>
      </c>
      <c r="AE15" s="69">
        <v>0</v>
      </c>
      <c r="AF15" s="69">
        <v>0</v>
      </c>
      <c r="AG15" s="69">
        <v>1</v>
      </c>
      <c r="AH15" s="69">
        <v>0</v>
      </c>
      <c r="AI15" s="69">
        <v>0</v>
      </c>
      <c r="AJ15" s="72">
        <v>0</v>
      </c>
      <c r="AK15" s="72">
        <v>1</v>
      </c>
      <c r="AL15" s="69">
        <v>0</v>
      </c>
      <c r="AM15" s="69">
        <v>0</v>
      </c>
      <c r="AN15" s="69">
        <v>0</v>
      </c>
      <c r="AO15" s="69">
        <v>1</v>
      </c>
      <c r="AP15" s="69">
        <v>4</v>
      </c>
      <c r="AQ15" s="69">
        <v>0</v>
      </c>
      <c r="AR15" s="72">
        <v>4</v>
      </c>
      <c r="AS15" s="72">
        <v>1</v>
      </c>
      <c r="AT15" s="72">
        <v>5</v>
      </c>
      <c r="AU15" s="72">
        <v>5</v>
      </c>
      <c r="AV15" s="12">
        <v>1</v>
      </c>
      <c r="AW15" s="72">
        <v>5</v>
      </c>
      <c r="AX15" s="73">
        <v>1</v>
      </c>
    </row>
    <row r="16" spans="2:50" ht="135" x14ac:dyDescent="0.2">
      <c r="B16" s="135"/>
      <c r="C16" s="67" t="s">
        <v>364</v>
      </c>
      <c r="D16" s="68" t="s">
        <v>662</v>
      </c>
      <c r="E16" s="68" t="s">
        <v>662</v>
      </c>
      <c r="F16" s="69">
        <v>7</v>
      </c>
      <c r="G16" s="67" t="s">
        <v>365</v>
      </c>
      <c r="H16" s="67" t="s">
        <v>366</v>
      </c>
      <c r="I16" s="68" t="s">
        <v>657</v>
      </c>
      <c r="J16" s="70" t="s">
        <v>367</v>
      </c>
      <c r="K16" s="68" t="s">
        <v>464</v>
      </c>
      <c r="L16" s="68" t="s">
        <v>661</v>
      </c>
      <c r="M16" s="71" t="s">
        <v>533</v>
      </c>
      <c r="N16" s="69">
        <v>0</v>
      </c>
      <c r="O16" s="69">
        <v>1</v>
      </c>
      <c r="P16" s="69">
        <v>0</v>
      </c>
      <c r="Q16" s="69">
        <v>0</v>
      </c>
      <c r="R16" s="69">
        <v>1</v>
      </c>
      <c r="S16" s="69">
        <v>1</v>
      </c>
      <c r="T16" s="72">
        <v>1</v>
      </c>
      <c r="U16" s="72">
        <v>2</v>
      </c>
      <c r="V16" s="69">
        <v>0</v>
      </c>
      <c r="W16" s="69">
        <v>0</v>
      </c>
      <c r="X16" s="69">
        <v>0</v>
      </c>
      <c r="Y16" s="69">
        <v>0</v>
      </c>
      <c r="Z16" s="69">
        <v>0</v>
      </c>
      <c r="AA16" s="69">
        <v>1</v>
      </c>
      <c r="AB16" s="72">
        <v>0</v>
      </c>
      <c r="AC16" s="72">
        <v>1</v>
      </c>
      <c r="AD16" s="69">
        <v>0</v>
      </c>
      <c r="AE16" s="69">
        <v>0</v>
      </c>
      <c r="AF16" s="69">
        <v>0</v>
      </c>
      <c r="AG16" s="69">
        <v>1</v>
      </c>
      <c r="AH16" s="69">
        <v>1</v>
      </c>
      <c r="AI16" s="69">
        <v>1</v>
      </c>
      <c r="AJ16" s="72">
        <v>1</v>
      </c>
      <c r="AK16" s="72">
        <v>2</v>
      </c>
      <c r="AL16" s="69">
        <v>0</v>
      </c>
      <c r="AM16" s="69">
        <v>0</v>
      </c>
      <c r="AN16" s="69">
        <v>0</v>
      </c>
      <c r="AO16" s="69">
        <v>1</v>
      </c>
      <c r="AP16" s="69">
        <v>5</v>
      </c>
      <c r="AQ16" s="69">
        <v>1</v>
      </c>
      <c r="AR16" s="72">
        <v>5</v>
      </c>
      <c r="AS16" s="72">
        <v>2</v>
      </c>
      <c r="AT16" s="72">
        <v>7</v>
      </c>
      <c r="AU16" s="72">
        <v>7</v>
      </c>
      <c r="AV16" s="12">
        <v>1</v>
      </c>
      <c r="AW16" s="72">
        <v>7</v>
      </c>
      <c r="AX16" s="73">
        <v>1</v>
      </c>
    </row>
    <row r="17" spans="2:50" ht="90" x14ac:dyDescent="0.2">
      <c r="B17" s="135"/>
      <c r="C17" s="67" t="s">
        <v>368</v>
      </c>
      <c r="D17" s="68" t="s">
        <v>663</v>
      </c>
      <c r="E17" s="68" t="s">
        <v>664</v>
      </c>
      <c r="F17" s="69">
        <v>1</v>
      </c>
      <c r="G17" s="67" t="s">
        <v>369</v>
      </c>
      <c r="H17" s="67" t="s">
        <v>370</v>
      </c>
      <c r="I17" s="68" t="s">
        <v>657</v>
      </c>
      <c r="J17" s="70" t="s">
        <v>371</v>
      </c>
      <c r="K17" s="68" t="s">
        <v>464</v>
      </c>
      <c r="L17" s="68" t="s">
        <v>471</v>
      </c>
      <c r="M17" s="71">
        <v>43281</v>
      </c>
      <c r="N17" s="69">
        <v>0</v>
      </c>
      <c r="O17" s="69">
        <v>0</v>
      </c>
      <c r="P17" s="69">
        <v>0</v>
      </c>
      <c r="Q17" s="69">
        <v>0</v>
      </c>
      <c r="R17" s="69">
        <v>0</v>
      </c>
      <c r="S17" s="69">
        <v>0.28999999999999998</v>
      </c>
      <c r="T17" s="72">
        <v>0</v>
      </c>
      <c r="U17" s="72">
        <v>0.28999999999999998</v>
      </c>
      <c r="V17" s="69">
        <v>0.11</v>
      </c>
      <c r="W17" s="69">
        <v>0.02</v>
      </c>
      <c r="X17" s="69">
        <v>0.11</v>
      </c>
      <c r="Y17" s="69">
        <v>0.02</v>
      </c>
      <c r="Z17" s="69">
        <v>0.11</v>
      </c>
      <c r="AA17" s="69">
        <v>0.02</v>
      </c>
      <c r="AB17" s="72">
        <v>0.33</v>
      </c>
      <c r="AC17" s="72">
        <v>0.06</v>
      </c>
      <c r="AD17" s="69">
        <v>0.11</v>
      </c>
      <c r="AE17" s="69">
        <v>0.11</v>
      </c>
      <c r="AF17" s="69">
        <v>0.11</v>
      </c>
      <c r="AG17" s="69">
        <v>0.11</v>
      </c>
      <c r="AH17" s="69">
        <v>0.11</v>
      </c>
      <c r="AI17" s="69">
        <v>0.11</v>
      </c>
      <c r="AJ17" s="72">
        <v>0.33</v>
      </c>
      <c r="AK17" s="72">
        <v>0.33</v>
      </c>
      <c r="AL17" s="69">
        <v>0.11</v>
      </c>
      <c r="AM17" s="69">
        <v>0.11</v>
      </c>
      <c r="AN17" s="69">
        <v>0.11</v>
      </c>
      <c r="AO17" s="69">
        <v>0.05</v>
      </c>
      <c r="AP17" s="69">
        <v>0.12</v>
      </c>
      <c r="AQ17" s="69">
        <v>0.16</v>
      </c>
      <c r="AR17" s="72">
        <v>0.33999999999999997</v>
      </c>
      <c r="AS17" s="72">
        <v>0.32</v>
      </c>
      <c r="AT17" s="72">
        <v>1</v>
      </c>
      <c r="AU17" s="72">
        <v>1</v>
      </c>
      <c r="AV17" s="12">
        <v>1</v>
      </c>
      <c r="AW17" s="72">
        <v>1</v>
      </c>
      <c r="AX17" s="73">
        <v>1</v>
      </c>
    </row>
    <row r="18" spans="2:50" ht="135" x14ac:dyDescent="0.2">
      <c r="B18" s="136"/>
      <c r="C18" s="67" t="s">
        <v>372</v>
      </c>
      <c r="D18" s="68" t="s">
        <v>665</v>
      </c>
      <c r="E18" s="68" t="s">
        <v>666</v>
      </c>
      <c r="F18" s="69">
        <v>0.95</v>
      </c>
      <c r="G18" s="67" t="s">
        <v>373</v>
      </c>
      <c r="H18" s="67" t="s">
        <v>374</v>
      </c>
      <c r="I18" s="68" t="s">
        <v>657</v>
      </c>
      <c r="J18" s="70" t="s">
        <v>375</v>
      </c>
      <c r="K18" s="68" t="s">
        <v>654</v>
      </c>
      <c r="L18" s="68" t="s">
        <v>471</v>
      </c>
      <c r="M18" s="71" t="s">
        <v>533</v>
      </c>
      <c r="N18" s="69">
        <v>0</v>
      </c>
      <c r="O18" s="69" t="s">
        <v>493</v>
      </c>
      <c r="P18" s="69">
        <v>0</v>
      </c>
      <c r="Q18" s="69" t="s">
        <v>493</v>
      </c>
      <c r="R18" s="69">
        <v>0.3</v>
      </c>
      <c r="S18" s="69">
        <v>0.58796821793416576</v>
      </c>
      <c r="T18" s="72">
        <v>0.3</v>
      </c>
      <c r="U18" s="72">
        <v>0.58796821793416576</v>
      </c>
      <c r="V18" s="69">
        <v>0.52</v>
      </c>
      <c r="W18" s="69">
        <v>0.58796821793416576</v>
      </c>
      <c r="X18" s="69">
        <v>0.74</v>
      </c>
      <c r="Y18" s="69">
        <v>0.58796821793416576</v>
      </c>
      <c r="Z18" s="69">
        <v>0.95</v>
      </c>
      <c r="AA18" s="69">
        <v>1</v>
      </c>
      <c r="AB18" s="72">
        <v>0.95</v>
      </c>
      <c r="AC18" s="72">
        <v>1</v>
      </c>
      <c r="AD18" s="69">
        <v>0</v>
      </c>
      <c r="AE18" s="69">
        <v>1</v>
      </c>
      <c r="AF18" s="69">
        <v>0</v>
      </c>
      <c r="AG18" s="69">
        <v>1</v>
      </c>
      <c r="AH18" s="69">
        <v>0</v>
      </c>
      <c r="AI18" s="69">
        <v>1</v>
      </c>
      <c r="AJ18" s="72">
        <v>0</v>
      </c>
      <c r="AK18" s="72">
        <v>1</v>
      </c>
      <c r="AL18" s="69">
        <v>0</v>
      </c>
      <c r="AM18" s="69">
        <v>1</v>
      </c>
      <c r="AN18" s="69">
        <v>0</v>
      </c>
      <c r="AO18" s="69">
        <v>1</v>
      </c>
      <c r="AP18" s="69">
        <v>0</v>
      </c>
      <c r="AQ18" s="69">
        <v>1</v>
      </c>
      <c r="AR18" s="72">
        <v>0</v>
      </c>
      <c r="AS18" s="72">
        <v>1</v>
      </c>
      <c r="AT18" s="72">
        <v>0.95</v>
      </c>
      <c r="AU18" s="72">
        <v>1</v>
      </c>
      <c r="AV18" s="12">
        <v>1.0526315789473684</v>
      </c>
      <c r="AW18" s="72">
        <v>0.95</v>
      </c>
      <c r="AX18" s="73">
        <v>1.0526315789473684</v>
      </c>
    </row>
    <row r="19" spans="2:50" ht="15.75" x14ac:dyDescent="0.25">
      <c r="B19" s="93"/>
      <c r="C19" s="94"/>
      <c r="D19" s="94"/>
      <c r="E19" s="94"/>
      <c r="F19" s="94"/>
      <c r="G19" s="94"/>
      <c r="H19" s="94"/>
      <c r="I19" s="94"/>
      <c r="J19" s="94"/>
      <c r="K19" s="94"/>
      <c r="L19" s="94"/>
      <c r="M19" s="94"/>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t="s">
        <v>33</v>
      </c>
      <c r="AV19" s="78">
        <v>1.0247206840681409</v>
      </c>
      <c r="AW19" s="77"/>
      <c r="AX19" s="78">
        <v>1.0247206840681409</v>
      </c>
    </row>
  </sheetData>
  <mergeCells count="43">
    <mergeCell ref="B2:C6"/>
    <mergeCell ref="D2:AV6"/>
    <mergeCell ref="AW6:AX6"/>
    <mergeCell ref="B9:B12"/>
    <mergeCell ref="C9:C12"/>
    <mergeCell ref="D9:D12"/>
    <mergeCell ref="E9:E12"/>
    <mergeCell ref="F9:F12"/>
    <mergeCell ref="G9:G12"/>
    <mergeCell ref="H9:H12"/>
    <mergeCell ref="I9:I12"/>
    <mergeCell ref="J9:J12"/>
    <mergeCell ref="K9:K12"/>
    <mergeCell ref="L9:L12"/>
    <mergeCell ref="M9:M12"/>
    <mergeCell ref="AW9:AX10"/>
    <mergeCell ref="N9:U10"/>
    <mergeCell ref="AH11:AI11"/>
    <mergeCell ref="V9:AC10"/>
    <mergeCell ref="AD9:AK10"/>
    <mergeCell ref="AL9:AS10"/>
    <mergeCell ref="AR11:AS11"/>
    <mergeCell ref="N11:O11"/>
    <mergeCell ref="P11:Q11"/>
    <mergeCell ref="R11:S11"/>
    <mergeCell ref="T11:U11"/>
    <mergeCell ref="V11:W11"/>
    <mergeCell ref="AT9:AV10"/>
    <mergeCell ref="AU11:AU12"/>
    <mergeCell ref="AV11:AV12"/>
    <mergeCell ref="AW11:AW12"/>
    <mergeCell ref="AX11:AX12"/>
    <mergeCell ref="AT11:AT12"/>
    <mergeCell ref="B13:B18"/>
    <mergeCell ref="AJ11:AK11"/>
    <mergeCell ref="AL11:AM11"/>
    <mergeCell ref="AN11:AO11"/>
    <mergeCell ref="AP11:AQ11"/>
    <mergeCell ref="X11:Y11"/>
    <mergeCell ref="Z11:AA11"/>
    <mergeCell ref="AB11:AC11"/>
    <mergeCell ref="AD11:AE11"/>
    <mergeCell ref="AF11:AG11"/>
  </mergeCells>
  <conditionalFormatting sqref="AV13:AV18">
    <cfRule type="cellIs" dxfId="129" priority="58" stopIfTrue="1" operator="equal">
      <formula>"N.A."</formula>
    </cfRule>
    <cfRule type="cellIs" dxfId="128" priority="59" stopIfTrue="1" operator="greaterThanOrEqual">
      <formula>0.9</formula>
    </cfRule>
    <cfRule type="cellIs" dxfId="127" priority="60" stopIfTrue="1" operator="between">
      <formula>0.7</formula>
      <formula>0.9</formula>
    </cfRule>
    <cfRule type="cellIs" dxfId="126" priority="61" stopIfTrue="1" operator="lessThanOrEqual">
      <formula>0.7</formula>
    </cfRule>
  </conditionalFormatting>
  <conditionalFormatting sqref="AX13:AX18">
    <cfRule type="cellIs" dxfId="121" priority="62" stopIfTrue="1" operator="equal">
      <formula>"N.A."</formula>
    </cfRule>
    <cfRule type="cellIs" dxfId="120" priority="63" stopIfTrue="1" operator="greaterThanOrEqual">
      <formula>0.9</formula>
    </cfRule>
    <cfRule type="cellIs" dxfId="119" priority="64" stopIfTrue="1" operator="between">
      <formula>0.7</formula>
      <formula>0.9</formula>
    </cfRule>
    <cfRule type="cellIs" dxfId="118" priority="65" stopIfTrue="1" operator="lessThanOrEqual">
      <formula>0.7</formula>
    </cfRule>
  </conditionalFormatting>
  <conditionalFormatting sqref="N13:N18">
    <cfRule type="expression" dxfId="113" priority="55">
      <formula>$L13="Pesos ($)"</formula>
    </cfRule>
    <cfRule type="expression" dxfId="112" priority="56">
      <formula>OR(LEFT($L13,9)="Número de",$L13="Otra")</formula>
    </cfRule>
    <cfRule type="expression" dxfId="111" priority="57">
      <formula>$L13="Porcentaje"</formula>
    </cfRule>
  </conditionalFormatting>
  <conditionalFormatting sqref="O13:O18 Q13:Q18 W13:W18 Y13:Y18 AE13:AE18 AG13:AG18 AM13:AM18 AO13:AO18 S13:T18 AA13:AB18 AQ13:AR18 AT13:AU18 AI13:AJ18">
    <cfRule type="expression" dxfId="107" priority="52">
      <formula>$L13="Pesos ($)"</formula>
    </cfRule>
    <cfRule type="expression" dxfId="106" priority="53">
      <formula>OR(LEFT($L13,9)="Número de",$L13="Otra")</formula>
    </cfRule>
    <cfRule type="expression" dxfId="105" priority="54">
      <formula>$L13="Porcentaje"</formula>
    </cfRule>
  </conditionalFormatting>
  <conditionalFormatting sqref="AW13:AW18">
    <cfRule type="expression" dxfId="101" priority="49">
      <formula>$L13="Pesos ($)"</formula>
    </cfRule>
    <cfRule type="expression" dxfId="100" priority="50">
      <formula>OR(LEFT($L13,9)="Número de",$L13="Otra")</formula>
    </cfRule>
    <cfRule type="expression" dxfId="99" priority="51">
      <formula>$L13="Porcentaje"</formula>
    </cfRule>
  </conditionalFormatting>
  <conditionalFormatting sqref="P13:P18">
    <cfRule type="expression" dxfId="95" priority="46">
      <formula>$L13="Pesos ($)"</formula>
    </cfRule>
    <cfRule type="expression" dxfId="94" priority="47">
      <formula>OR(LEFT($L13,9)="Número de",$L13="Otra")</formula>
    </cfRule>
    <cfRule type="expression" dxfId="93" priority="48">
      <formula>$L13="Porcentaje"</formula>
    </cfRule>
  </conditionalFormatting>
  <conditionalFormatting sqref="R13:R18">
    <cfRule type="expression" dxfId="89" priority="43">
      <formula>$L13="Pesos ($)"</formula>
    </cfRule>
    <cfRule type="expression" dxfId="88" priority="44">
      <formula>OR(LEFT($L13,9)="Número de",$L13="Otra")</formula>
    </cfRule>
    <cfRule type="expression" dxfId="87" priority="45">
      <formula>$L13="Porcentaje"</formula>
    </cfRule>
  </conditionalFormatting>
  <conditionalFormatting sqref="V13:V18">
    <cfRule type="expression" dxfId="83" priority="40">
      <formula>$L13="Pesos ($)"</formula>
    </cfRule>
    <cfRule type="expression" dxfId="82" priority="41">
      <formula>OR(LEFT($L13,9)="Número de",$L13="Otra")</formula>
    </cfRule>
    <cfRule type="expression" dxfId="81" priority="42">
      <formula>$L13="Porcentaje"</formula>
    </cfRule>
  </conditionalFormatting>
  <conditionalFormatting sqref="X13:X18">
    <cfRule type="expression" dxfId="77" priority="37">
      <formula>$L13="Pesos ($)"</formula>
    </cfRule>
    <cfRule type="expression" dxfId="76" priority="38">
      <formula>OR(LEFT($L13,9)="Número de",$L13="Otra")</formula>
    </cfRule>
    <cfRule type="expression" dxfId="75" priority="39">
      <formula>$L13="Porcentaje"</formula>
    </cfRule>
  </conditionalFormatting>
  <conditionalFormatting sqref="Z13:Z18">
    <cfRule type="expression" dxfId="71" priority="34">
      <formula>$L13="Pesos ($)"</formula>
    </cfRule>
    <cfRule type="expression" dxfId="70" priority="35">
      <formula>OR(LEFT($L13,9)="Número de",$L13="Otra")</formula>
    </cfRule>
    <cfRule type="expression" dxfId="69" priority="36">
      <formula>$L13="Porcentaje"</formula>
    </cfRule>
  </conditionalFormatting>
  <conditionalFormatting sqref="AD13:AD18">
    <cfRule type="expression" dxfId="65" priority="31">
      <formula>$L13="Pesos ($)"</formula>
    </cfRule>
    <cfRule type="expression" dxfId="64" priority="32">
      <formula>OR(LEFT($L13,9)="Número de",$L13="Otra")</formula>
    </cfRule>
    <cfRule type="expression" dxfId="63" priority="33">
      <formula>$L13="Porcentaje"</formula>
    </cfRule>
  </conditionalFormatting>
  <conditionalFormatting sqref="AF13:AF18">
    <cfRule type="expression" dxfId="59" priority="28">
      <formula>$L13="Pesos ($)"</formula>
    </cfRule>
    <cfRule type="expression" dxfId="58" priority="29">
      <formula>OR(LEFT($L13,9)="Número de",$L13="Otra")</formula>
    </cfRule>
    <cfRule type="expression" dxfId="57" priority="30">
      <formula>$L13="Porcentaje"</formula>
    </cfRule>
  </conditionalFormatting>
  <conditionalFormatting sqref="AH13:AH18">
    <cfRule type="expression" dxfId="53" priority="25">
      <formula>$L13="Pesos ($)"</formula>
    </cfRule>
    <cfRule type="expression" dxfId="52" priority="26">
      <formula>OR(LEFT($L13,9)="Número de",$L13="Otra")</formula>
    </cfRule>
    <cfRule type="expression" dxfId="51" priority="27">
      <formula>$L13="Porcentaje"</formula>
    </cfRule>
  </conditionalFormatting>
  <conditionalFormatting sqref="AL13:AL18">
    <cfRule type="expression" dxfId="47" priority="22">
      <formula>$L13="Pesos ($)"</formula>
    </cfRule>
    <cfRule type="expression" dxfId="46" priority="23">
      <formula>OR(LEFT($L13,9)="Número de",$L13="Otra")</formula>
    </cfRule>
    <cfRule type="expression" dxfId="45" priority="24">
      <formula>$L13="Porcentaje"</formula>
    </cfRule>
  </conditionalFormatting>
  <conditionalFormatting sqref="AN13:AN18">
    <cfRule type="expression" dxfId="41" priority="19">
      <formula>$L13="Pesos ($)"</formula>
    </cfRule>
    <cfRule type="expression" dxfId="40" priority="20">
      <formula>OR(LEFT($L13,9)="Número de",$L13="Otra")</formula>
    </cfRule>
    <cfRule type="expression" dxfId="39" priority="21">
      <formula>$L13="Porcentaje"</formula>
    </cfRule>
  </conditionalFormatting>
  <conditionalFormatting sqref="AP13:AP18">
    <cfRule type="expression" dxfId="35" priority="16">
      <formula>$L13="Pesos ($)"</formula>
    </cfRule>
    <cfRule type="expression" dxfId="34" priority="17">
      <formula>OR(LEFT($L13,9)="Número de",$L13="Otra")</formula>
    </cfRule>
    <cfRule type="expression" dxfId="33" priority="18">
      <formula>$L13="Porcentaje"</formula>
    </cfRule>
  </conditionalFormatting>
  <conditionalFormatting sqref="F13:F18">
    <cfRule type="expression" dxfId="29" priority="13">
      <formula>$L13="Pesos ($)"</formula>
    </cfRule>
    <cfRule type="expression" dxfId="28" priority="14">
      <formula>OR(LEFT($L13,9)="Número de",$L13="Otra")</formula>
    </cfRule>
    <cfRule type="expression" dxfId="27" priority="15">
      <formula>$L13="Porcentaje"</formula>
    </cfRule>
  </conditionalFormatting>
  <conditionalFormatting sqref="U13:U18">
    <cfRule type="expression" dxfId="23" priority="10">
      <formula>$L13="Pesos ($)"</formula>
    </cfRule>
    <cfRule type="expression" dxfId="22" priority="11">
      <formula>OR(LEFT($L13,9)="Número de",$L13="Otra")</formula>
    </cfRule>
    <cfRule type="expression" dxfId="21" priority="12">
      <formula>$L13="Porcentaje"</formula>
    </cfRule>
  </conditionalFormatting>
  <conditionalFormatting sqref="AC13:AC18">
    <cfRule type="expression" dxfId="17" priority="7">
      <formula>$L13="Pesos ($)"</formula>
    </cfRule>
    <cfRule type="expression" dxfId="16" priority="8">
      <formula>OR(LEFT($L13,9)="Número de",$L13="Otra")</formula>
    </cfRule>
    <cfRule type="expression" dxfId="15" priority="9">
      <formula>$L13="Porcentaje"</formula>
    </cfRule>
  </conditionalFormatting>
  <conditionalFormatting sqref="AS13:AS18">
    <cfRule type="expression" dxfId="11" priority="4">
      <formula>$L13="Pesos ($)"</formula>
    </cfRule>
    <cfRule type="expression" dxfId="10" priority="5">
      <formula>OR(LEFT($L13,9)="Número de",$L13="Otra")</formula>
    </cfRule>
    <cfRule type="expression" dxfId="9" priority="6">
      <formula>$L13="Porcentaje"</formula>
    </cfRule>
  </conditionalFormatting>
  <conditionalFormatting sqref="AK13:AK18">
    <cfRule type="expression" dxfId="5" priority="1">
      <formula>$L13="Pesos ($)"</formula>
    </cfRule>
    <cfRule type="expression" dxfId="4" priority="2">
      <formula>OR(LEFT($L13,9)="Número de",$L13="Otra")</formula>
    </cfRule>
    <cfRule type="expression" dxfId="3" priority="3">
      <formula>$L13="Porcentaje"</formula>
    </cfRule>
  </conditionalFormatting>
  <pageMargins left="0.7" right="0.7" top="0.75" bottom="0.75" header="0.3" footer="0.3"/>
  <pageSetup paperSize="9"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00B0F0"/>
  </sheetPr>
  <dimension ref="B1:AX16"/>
  <sheetViews>
    <sheetView zoomScale="70" zoomScaleNormal="70" workbookViewId="0">
      <selection activeCell="F15" sqref="F15"/>
    </sheetView>
  </sheetViews>
  <sheetFormatPr baseColWidth="10" defaultRowHeight="15" x14ac:dyDescent="0.2"/>
  <cols>
    <col min="1" max="1" width="4.7109375" style="79" customWidth="1"/>
    <col min="2" max="5" width="24.7109375" style="79" customWidth="1"/>
    <col min="6" max="6" width="17.7109375" style="79" customWidth="1"/>
    <col min="7" max="8" width="45.7109375" style="79" customWidth="1"/>
    <col min="9" max="9" width="24.7109375" style="79" customWidth="1"/>
    <col min="10" max="10" width="13.7109375" style="79" customWidth="1"/>
    <col min="11" max="11" width="17.7109375" style="79" customWidth="1"/>
    <col min="12" max="12" width="15.7109375" style="79" customWidth="1"/>
    <col min="13" max="13" width="13.7109375" style="79" customWidth="1"/>
    <col min="14" max="50" width="16.7109375" style="79" customWidth="1"/>
    <col min="51" max="51" width="15.7109375" style="79" customWidth="1"/>
    <col min="52" max="52" width="24.7109375" style="79" customWidth="1"/>
    <col min="53" max="129" width="15.7109375" style="79" customWidth="1"/>
    <col min="130" max="16384" width="11.42578125" style="79"/>
  </cols>
  <sheetData>
    <row r="1" spans="2:50" ht="15" customHeight="1" thickBot="1" x14ac:dyDescent="0.25"/>
    <row r="2" spans="2:50" ht="15" customHeight="1" x14ac:dyDescent="0.25">
      <c r="B2" s="174"/>
      <c r="C2" s="175"/>
      <c r="D2" s="180" t="s">
        <v>376</v>
      </c>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0"/>
      <c r="AN2" s="180"/>
      <c r="AO2" s="180"/>
      <c r="AP2" s="180"/>
      <c r="AQ2" s="180"/>
      <c r="AR2" s="180"/>
      <c r="AS2" s="180"/>
      <c r="AT2" s="180"/>
      <c r="AU2" s="180"/>
      <c r="AV2" s="181"/>
      <c r="AW2" s="80" t="s">
        <v>51</v>
      </c>
      <c r="AX2" s="81" t="s">
        <v>377</v>
      </c>
    </row>
    <row r="3" spans="2:50" ht="15" customHeight="1" x14ac:dyDescent="0.25">
      <c r="B3" s="176"/>
      <c r="C3" s="177"/>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182"/>
      <c r="AR3" s="182"/>
      <c r="AS3" s="182"/>
      <c r="AT3" s="182"/>
      <c r="AU3" s="182"/>
      <c r="AV3" s="183"/>
      <c r="AW3" s="82" t="s">
        <v>53</v>
      </c>
      <c r="AX3" s="83" t="s">
        <v>54</v>
      </c>
    </row>
    <row r="4" spans="2:50" ht="15" customHeight="1" x14ac:dyDescent="0.2">
      <c r="B4" s="176"/>
      <c r="C4" s="177"/>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c r="AP4" s="182"/>
      <c r="AQ4" s="182"/>
      <c r="AR4" s="182"/>
      <c r="AS4" s="182"/>
      <c r="AT4" s="182"/>
      <c r="AU4" s="182"/>
      <c r="AV4" s="183"/>
      <c r="AW4" s="84">
        <v>1</v>
      </c>
      <c r="AX4" s="85" t="s">
        <v>55</v>
      </c>
    </row>
    <row r="5" spans="2:50" ht="15" customHeight="1" x14ac:dyDescent="0.25">
      <c r="B5" s="176"/>
      <c r="C5" s="177"/>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c r="AK5" s="182"/>
      <c r="AL5" s="182"/>
      <c r="AM5" s="182"/>
      <c r="AN5" s="182"/>
      <c r="AO5" s="182"/>
      <c r="AP5" s="182"/>
      <c r="AQ5" s="182"/>
      <c r="AR5" s="182"/>
      <c r="AS5" s="182"/>
      <c r="AT5" s="182"/>
      <c r="AU5" s="182"/>
      <c r="AV5" s="183"/>
      <c r="AW5" s="86" t="s">
        <v>56</v>
      </c>
      <c r="AX5" s="87"/>
    </row>
    <row r="6" spans="2:50" ht="15" customHeight="1" thickBot="1" x14ac:dyDescent="0.25">
      <c r="B6" s="178"/>
      <c r="C6" s="179"/>
      <c r="D6" s="184"/>
      <c r="E6" s="184"/>
      <c r="F6" s="184"/>
      <c r="G6" s="184"/>
      <c r="H6" s="184"/>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84"/>
      <c r="AN6" s="184"/>
      <c r="AO6" s="184"/>
      <c r="AP6" s="184"/>
      <c r="AQ6" s="184"/>
      <c r="AR6" s="184"/>
      <c r="AS6" s="184"/>
      <c r="AT6" s="184"/>
      <c r="AU6" s="184"/>
      <c r="AV6" s="185"/>
      <c r="AW6" s="186">
        <v>43059</v>
      </c>
      <c r="AX6" s="187"/>
    </row>
    <row r="7" spans="2:50" ht="15" customHeight="1" x14ac:dyDescent="0.2"/>
    <row r="8" spans="2:50" ht="15" customHeight="1" x14ac:dyDescent="0.2">
      <c r="B8" s="88"/>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9"/>
    </row>
    <row r="9" spans="2:50" ht="15" customHeight="1" x14ac:dyDescent="0.2">
      <c r="B9" s="188" t="s">
        <v>57</v>
      </c>
      <c r="C9" s="163" t="s">
        <v>58</v>
      </c>
      <c r="D9" s="163" t="s">
        <v>59</v>
      </c>
      <c r="E9" s="163" t="s">
        <v>60</v>
      </c>
      <c r="F9" s="163" t="s">
        <v>61</v>
      </c>
      <c r="G9" s="163" t="s">
        <v>62</v>
      </c>
      <c r="H9" s="163" t="s">
        <v>63</v>
      </c>
      <c r="I9" s="163" t="s">
        <v>64</v>
      </c>
      <c r="J9" s="163" t="s">
        <v>65</v>
      </c>
      <c r="K9" s="163" t="s">
        <v>66</v>
      </c>
      <c r="L9" s="163" t="s">
        <v>67</v>
      </c>
      <c r="M9" s="163" t="s">
        <v>68</v>
      </c>
      <c r="N9" s="191" t="s">
        <v>69</v>
      </c>
      <c r="O9" s="192"/>
      <c r="P9" s="192"/>
      <c r="Q9" s="192"/>
      <c r="R9" s="192"/>
      <c r="S9" s="192"/>
      <c r="T9" s="192"/>
      <c r="U9" s="193"/>
      <c r="V9" s="191" t="s">
        <v>70</v>
      </c>
      <c r="W9" s="192"/>
      <c r="X9" s="192"/>
      <c r="Y9" s="192"/>
      <c r="Z9" s="192"/>
      <c r="AA9" s="192"/>
      <c r="AB9" s="192"/>
      <c r="AC9" s="193"/>
      <c r="AD9" s="191" t="s">
        <v>71</v>
      </c>
      <c r="AE9" s="192"/>
      <c r="AF9" s="192"/>
      <c r="AG9" s="192"/>
      <c r="AH9" s="192"/>
      <c r="AI9" s="192"/>
      <c r="AJ9" s="192"/>
      <c r="AK9" s="193"/>
      <c r="AL9" s="191" t="s">
        <v>72</v>
      </c>
      <c r="AM9" s="192"/>
      <c r="AN9" s="192"/>
      <c r="AO9" s="192"/>
      <c r="AP9" s="192"/>
      <c r="AQ9" s="192"/>
      <c r="AR9" s="192"/>
      <c r="AS9" s="193"/>
      <c r="AT9" s="167" t="s">
        <v>73</v>
      </c>
      <c r="AU9" s="168"/>
      <c r="AV9" s="169"/>
      <c r="AW9" s="167" t="s">
        <v>74</v>
      </c>
      <c r="AX9" s="169"/>
    </row>
    <row r="10" spans="2:50" ht="15" customHeight="1" x14ac:dyDescent="0.2">
      <c r="B10" s="188"/>
      <c r="C10" s="164"/>
      <c r="D10" s="164"/>
      <c r="E10" s="164"/>
      <c r="F10" s="164"/>
      <c r="G10" s="164"/>
      <c r="H10" s="164"/>
      <c r="I10" s="164"/>
      <c r="J10" s="164"/>
      <c r="K10" s="164"/>
      <c r="L10" s="164"/>
      <c r="M10" s="164"/>
      <c r="N10" s="194"/>
      <c r="O10" s="195"/>
      <c r="P10" s="195"/>
      <c r="Q10" s="195"/>
      <c r="R10" s="195"/>
      <c r="S10" s="195"/>
      <c r="T10" s="195"/>
      <c r="U10" s="196"/>
      <c r="V10" s="194"/>
      <c r="W10" s="195"/>
      <c r="X10" s="195"/>
      <c r="Y10" s="195"/>
      <c r="Z10" s="195"/>
      <c r="AA10" s="195"/>
      <c r="AB10" s="195"/>
      <c r="AC10" s="196"/>
      <c r="AD10" s="194"/>
      <c r="AE10" s="195"/>
      <c r="AF10" s="195"/>
      <c r="AG10" s="195"/>
      <c r="AH10" s="195"/>
      <c r="AI10" s="195"/>
      <c r="AJ10" s="195"/>
      <c r="AK10" s="196"/>
      <c r="AL10" s="194"/>
      <c r="AM10" s="195"/>
      <c r="AN10" s="195"/>
      <c r="AO10" s="195"/>
      <c r="AP10" s="195"/>
      <c r="AQ10" s="195"/>
      <c r="AR10" s="195"/>
      <c r="AS10" s="196"/>
      <c r="AT10" s="207"/>
      <c r="AU10" s="208"/>
      <c r="AV10" s="209"/>
      <c r="AW10" s="170"/>
      <c r="AX10" s="172"/>
    </row>
    <row r="11" spans="2:50" ht="15" customHeight="1" x14ac:dyDescent="0.25">
      <c r="B11" s="188"/>
      <c r="C11" s="164"/>
      <c r="D11" s="164"/>
      <c r="E11" s="164"/>
      <c r="F11" s="164"/>
      <c r="G11" s="164"/>
      <c r="H11" s="164"/>
      <c r="I11" s="164"/>
      <c r="J11" s="164"/>
      <c r="K11" s="164"/>
      <c r="L11" s="164"/>
      <c r="M11" s="164"/>
      <c r="N11" s="189" t="s">
        <v>75</v>
      </c>
      <c r="O11" s="190"/>
      <c r="P11" s="189" t="s">
        <v>76</v>
      </c>
      <c r="Q11" s="190"/>
      <c r="R11" s="189" t="s">
        <v>77</v>
      </c>
      <c r="S11" s="190"/>
      <c r="T11" s="189" t="s">
        <v>78</v>
      </c>
      <c r="U11" s="190"/>
      <c r="V11" s="189" t="s">
        <v>79</v>
      </c>
      <c r="W11" s="190"/>
      <c r="X11" s="189" t="s">
        <v>80</v>
      </c>
      <c r="Y11" s="190"/>
      <c r="Z11" s="189" t="s">
        <v>81</v>
      </c>
      <c r="AA11" s="190"/>
      <c r="AB11" s="189" t="s">
        <v>82</v>
      </c>
      <c r="AC11" s="190"/>
      <c r="AD11" s="189" t="s">
        <v>83</v>
      </c>
      <c r="AE11" s="190"/>
      <c r="AF11" s="189" t="s">
        <v>84</v>
      </c>
      <c r="AG11" s="190"/>
      <c r="AH11" s="189" t="s">
        <v>85</v>
      </c>
      <c r="AI11" s="190"/>
      <c r="AJ11" s="189" t="s">
        <v>86</v>
      </c>
      <c r="AK11" s="190"/>
      <c r="AL11" s="189" t="s">
        <v>87</v>
      </c>
      <c r="AM11" s="190"/>
      <c r="AN11" s="189" t="s">
        <v>88</v>
      </c>
      <c r="AO11" s="190"/>
      <c r="AP11" s="189" t="s">
        <v>89</v>
      </c>
      <c r="AQ11" s="190"/>
      <c r="AR11" s="189" t="s">
        <v>90</v>
      </c>
      <c r="AS11" s="190"/>
      <c r="AT11" s="164" t="s">
        <v>91</v>
      </c>
      <c r="AU11" s="164" t="s">
        <v>92</v>
      </c>
      <c r="AV11" s="164" t="s">
        <v>4</v>
      </c>
      <c r="AW11" s="163" t="s">
        <v>91</v>
      </c>
      <c r="AX11" s="163" t="s">
        <v>4</v>
      </c>
    </row>
    <row r="12" spans="2:50" ht="15" customHeight="1" x14ac:dyDescent="0.25">
      <c r="B12" s="188"/>
      <c r="C12" s="165"/>
      <c r="D12" s="165"/>
      <c r="E12" s="165"/>
      <c r="F12" s="165"/>
      <c r="G12" s="165"/>
      <c r="H12" s="165"/>
      <c r="I12" s="165"/>
      <c r="J12" s="165"/>
      <c r="K12" s="165"/>
      <c r="L12" s="165"/>
      <c r="M12" s="165"/>
      <c r="N12" s="90" t="s">
        <v>91</v>
      </c>
      <c r="O12" s="90" t="s">
        <v>92</v>
      </c>
      <c r="P12" s="90" t="s">
        <v>91</v>
      </c>
      <c r="Q12" s="90" t="s">
        <v>92</v>
      </c>
      <c r="R12" s="90" t="s">
        <v>91</v>
      </c>
      <c r="S12" s="90" t="s">
        <v>92</v>
      </c>
      <c r="T12" s="91" t="s">
        <v>91</v>
      </c>
      <c r="U12" s="91" t="s">
        <v>92</v>
      </c>
      <c r="V12" s="90" t="s">
        <v>91</v>
      </c>
      <c r="W12" s="90" t="s">
        <v>92</v>
      </c>
      <c r="X12" s="90" t="s">
        <v>91</v>
      </c>
      <c r="Y12" s="90" t="s">
        <v>92</v>
      </c>
      <c r="Z12" s="90" t="s">
        <v>91</v>
      </c>
      <c r="AA12" s="90" t="s">
        <v>92</v>
      </c>
      <c r="AB12" s="91" t="s">
        <v>91</v>
      </c>
      <c r="AC12" s="91" t="s">
        <v>92</v>
      </c>
      <c r="AD12" s="90" t="s">
        <v>91</v>
      </c>
      <c r="AE12" s="90" t="s">
        <v>92</v>
      </c>
      <c r="AF12" s="90" t="s">
        <v>91</v>
      </c>
      <c r="AG12" s="90" t="s">
        <v>92</v>
      </c>
      <c r="AH12" s="90" t="s">
        <v>91</v>
      </c>
      <c r="AI12" s="90" t="s">
        <v>92</v>
      </c>
      <c r="AJ12" s="91" t="s">
        <v>91</v>
      </c>
      <c r="AK12" s="91" t="s">
        <v>92</v>
      </c>
      <c r="AL12" s="90" t="s">
        <v>91</v>
      </c>
      <c r="AM12" s="90" t="s">
        <v>92</v>
      </c>
      <c r="AN12" s="90" t="s">
        <v>91</v>
      </c>
      <c r="AO12" s="90" t="s">
        <v>92</v>
      </c>
      <c r="AP12" s="90" t="s">
        <v>91</v>
      </c>
      <c r="AQ12" s="90" t="s">
        <v>92</v>
      </c>
      <c r="AR12" s="91" t="s">
        <v>91</v>
      </c>
      <c r="AS12" s="91" t="s">
        <v>92</v>
      </c>
      <c r="AT12" s="165"/>
      <c r="AU12" s="165"/>
      <c r="AV12" s="165"/>
      <c r="AW12" s="165"/>
      <c r="AX12" s="165"/>
    </row>
    <row r="13" spans="2:50" ht="120" x14ac:dyDescent="0.2">
      <c r="B13" s="134" t="s">
        <v>378</v>
      </c>
      <c r="C13" s="67" t="s">
        <v>379</v>
      </c>
      <c r="D13" s="68" t="s">
        <v>667</v>
      </c>
      <c r="E13" s="68" t="s">
        <v>668</v>
      </c>
      <c r="F13" s="69">
        <v>0.97</v>
      </c>
      <c r="G13" s="119" t="s">
        <v>380</v>
      </c>
      <c r="H13" s="120" t="s">
        <v>381</v>
      </c>
      <c r="I13" s="68" t="s">
        <v>669</v>
      </c>
      <c r="J13" s="70" t="s">
        <v>382</v>
      </c>
      <c r="K13" s="68" t="s">
        <v>504</v>
      </c>
      <c r="L13" s="68" t="s">
        <v>471</v>
      </c>
      <c r="M13" s="71">
        <v>43465</v>
      </c>
      <c r="N13" s="69">
        <v>0.97</v>
      </c>
      <c r="O13" s="69">
        <v>1</v>
      </c>
      <c r="P13" s="69">
        <v>0.97</v>
      </c>
      <c r="Q13" s="69">
        <v>1</v>
      </c>
      <c r="R13" s="69">
        <v>0.97</v>
      </c>
      <c r="S13" s="69">
        <v>1</v>
      </c>
      <c r="T13" s="72">
        <v>0.97</v>
      </c>
      <c r="U13" s="72">
        <v>1</v>
      </c>
      <c r="V13" s="69">
        <v>0.97</v>
      </c>
      <c r="W13" s="69">
        <v>1</v>
      </c>
      <c r="X13" s="69">
        <v>0.97</v>
      </c>
      <c r="Y13" s="69">
        <v>1</v>
      </c>
      <c r="Z13" s="69">
        <v>0.97</v>
      </c>
      <c r="AA13" s="69">
        <v>1</v>
      </c>
      <c r="AB13" s="72">
        <v>0.97</v>
      </c>
      <c r="AC13" s="72">
        <v>1</v>
      </c>
      <c r="AD13" s="69">
        <v>0.97</v>
      </c>
      <c r="AE13" s="69">
        <v>1</v>
      </c>
      <c r="AF13" s="69">
        <v>0.97</v>
      </c>
      <c r="AG13" s="69">
        <v>1</v>
      </c>
      <c r="AH13" s="69">
        <v>0.97</v>
      </c>
      <c r="AI13" s="69">
        <v>1</v>
      </c>
      <c r="AJ13" s="72">
        <v>0.97</v>
      </c>
      <c r="AK13" s="72">
        <v>1</v>
      </c>
      <c r="AL13" s="69">
        <v>0.97</v>
      </c>
      <c r="AM13" s="69">
        <v>1</v>
      </c>
      <c r="AN13" s="69">
        <v>0.97</v>
      </c>
      <c r="AO13" s="69">
        <v>1</v>
      </c>
      <c r="AP13" s="69">
        <v>0.97</v>
      </c>
      <c r="AQ13" s="69">
        <v>1</v>
      </c>
      <c r="AR13" s="72">
        <v>0.97</v>
      </c>
      <c r="AS13" s="72">
        <v>1</v>
      </c>
      <c r="AT13" s="72">
        <v>0.97</v>
      </c>
      <c r="AU13" s="72">
        <v>1</v>
      </c>
      <c r="AV13" s="12">
        <v>1.0309278350515465</v>
      </c>
      <c r="AW13" s="72">
        <v>0.97</v>
      </c>
      <c r="AX13" s="73">
        <v>1.0309278350515465</v>
      </c>
    </row>
    <row r="14" spans="2:50" ht="120" x14ac:dyDescent="0.2">
      <c r="B14" s="135"/>
      <c r="C14" s="67" t="s">
        <v>383</v>
      </c>
      <c r="D14" s="68" t="s">
        <v>670</v>
      </c>
      <c r="E14" s="68" t="s">
        <v>671</v>
      </c>
      <c r="F14" s="69">
        <v>42</v>
      </c>
      <c r="G14" s="121" t="s">
        <v>384</v>
      </c>
      <c r="H14" s="121" t="s">
        <v>385</v>
      </c>
      <c r="I14" s="68" t="s">
        <v>669</v>
      </c>
      <c r="J14" s="70" t="s">
        <v>386</v>
      </c>
      <c r="K14" s="68" t="s">
        <v>464</v>
      </c>
      <c r="L14" s="68" t="s">
        <v>672</v>
      </c>
      <c r="M14" s="71">
        <v>43465</v>
      </c>
      <c r="N14" s="69">
        <v>1</v>
      </c>
      <c r="O14" s="69">
        <v>3</v>
      </c>
      <c r="P14" s="69">
        <v>4</v>
      </c>
      <c r="Q14" s="69">
        <v>4</v>
      </c>
      <c r="R14" s="69">
        <v>4</v>
      </c>
      <c r="S14" s="69">
        <v>5</v>
      </c>
      <c r="T14" s="72">
        <v>9</v>
      </c>
      <c r="U14" s="72">
        <v>12</v>
      </c>
      <c r="V14" s="69">
        <v>4</v>
      </c>
      <c r="W14" s="69">
        <v>6</v>
      </c>
      <c r="X14" s="69">
        <v>4</v>
      </c>
      <c r="Y14" s="69">
        <v>5</v>
      </c>
      <c r="Z14" s="69">
        <v>4</v>
      </c>
      <c r="AA14" s="69">
        <v>4</v>
      </c>
      <c r="AB14" s="72">
        <v>12</v>
      </c>
      <c r="AC14" s="72">
        <v>15</v>
      </c>
      <c r="AD14" s="69">
        <v>4</v>
      </c>
      <c r="AE14" s="69">
        <v>6</v>
      </c>
      <c r="AF14" s="69">
        <v>4</v>
      </c>
      <c r="AG14" s="69">
        <v>5</v>
      </c>
      <c r="AH14" s="69">
        <v>4</v>
      </c>
      <c r="AI14" s="69">
        <v>3</v>
      </c>
      <c r="AJ14" s="72">
        <v>12</v>
      </c>
      <c r="AK14" s="72">
        <v>14</v>
      </c>
      <c r="AL14" s="69">
        <v>4</v>
      </c>
      <c r="AM14" s="69">
        <v>3</v>
      </c>
      <c r="AN14" s="69">
        <v>4</v>
      </c>
      <c r="AO14" s="69">
        <v>3</v>
      </c>
      <c r="AP14" s="69">
        <v>1</v>
      </c>
      <c r="AQ14" s="69">
        <v>3</v>
      </c>
      <c r="AR14" s="72">
        <v>9</v>
      </c>
      <c r="AS14" s="72">
        <v>9</v>
      </c>
      <c r="AT14" s="72">
        <v>42</v>
      </c>
      <c r="AU14" s="72">
        <v>50</v>
      </c>
      <c r="AV14" s="12">
        <v>1.1904761904761905</v>
      </c>
      <c r="AW14" s="72">
        <v>42</v>
      </c>
      <c r="AX14" s="73">
        <v>1.1904761904761905</v>
      </c>
    </row>
    <row r="15" spans="2:50" ht="105" x14ac:dyDescent="0.2">
      <c r="B15" s="136"/>
      <c r="C15" s="67" t="s">
        <v>387</v>
      </c>
      <c r="D15" s="68" t="s">
        <v>673</v>
      </c>
      <c r="E15" s="68" t="s">
        <v>674</v>
      </c>
      <c r="F15" s="69">
        <v>0.98</v>
      </c>
      <c r="G15" s="121" t="s">
        <v>388</v>
      </c>
      <c r="H15" s="120" t="s">
        <v>389</v>
      </c>
      <c r="I15" s="68" t="s">
        <v>669</v>
      </c>
      <c r="J15" s="70" t="s">
        <v>390</v>
      </c>
      <c r="K15" s="68" t="s">
        <v>504</v>
      </c>
      <c r="L15" s="68" t="s">
        <v>471</v>
      </c>
      <c r="M15" s="71">
        <v>43465</v>
      </c>
      <c r="N15" s="69">
        <v>0.98</v>
      </c>
      <c r="O15" s="69">
        <v>0.99129669138812693</v>
      </c>
      <c r="P15" s="69">
        <v>0.98</v>
      </c>
      <c r="Q15" s="69">
        <v>0.99129669138812693</v>
      </c>
      <c r="R15" s="69">
        <v>0.98</v>
      </c>
      <c r="S15" s="69">
        <v>0.99126312224856084</v>
      </c>
      <c r="T15" s="72">
        <v>0.98</v>
      </c>
      <c r="U15" s="72">
        <v>0.99128550142231453</v>
      </c>
      <c r="V15" s="69">
        <v>0.98</v>
      </c>
      <c r="W15" s="69">
        <v>1</v>
      </c>
      <c r="X15" s="69">
        <v>0.98</v>
      </c>
      <c r="Y15" s="69">
        <v>1</v>
      </c>
      <c r="Z15" s="69">
        <v>0.98</v>
      </c>
      <c r="AA15" s="69">
        <v>1</v>
      </c>
      <c r="AB15" s="72">
        <v>0.98</v>
      </c>
      <c r="AC15" s="72">
        <v>1</v>
      </c>
      <c r="AD15" s="69">
        <v>0.98</v>
      </c>
      <c r="AE15" s="69">
        <v>1</v>
      </c>
      <c r="AF15" s="69">
        <v>0.98</v>
      </c>
      <c r="AG15" s="69">
        <v>1</v>
      </c>
      <c r="AH15" s="69">
        <v>0.98</v>
      </c>
      <c r="AI15" s="69">
        <v>1</v>
      </c>
      <c r="AJ15" s="72">
        <v>0.98</v>
      </c>
      <c r="AK15" s="72">
        <v>1</v>
      </c>
      <c r="AL15" s="69">
        <v>0.98</v>
      </c>
      <c r="AM15" s="69">
        <v>1.0087693549570704</v>
      </c>
      <c r="AN15" s="69">
        <v>0.98</v>
      </c>
      <c r="AO15" s="69">
        <v>1.0087565674255692</v>
      </c>
      <c r="AP15" s="69">
        <v>0.98</v>
      </c>
      <c r="AQ15" s="69">
        <v>1.0087912087912088</v>
      </c>
      <c r="AR15" s="72">
        <v>0.98</v>
      </c>
      <c r="AS15" s="72">
        <v>1.008773591780223</v>
      </c>
      <c r="AT15" s="72">
        <v>0.98</v>
      </c>
      <c r="AU15" s="72">
        <v>0.99939796583279028</v>
      </c>
      <c r="AV15" s="12">
        <v>1.0197938426865207</v>
      </c>
      <c r="AW15" s="72">
        <v>0.98</v>
      </c>
      <c r="AX15" s="73">
        <v>1.0197938426865207</v>
      </c>
    </row>
    <row r="16" spans="2:50" ht="15.75" x14ac:dyDescent="0.25">
      <c r="B16" s="93"/>
      <c r="C16" s="94"/>
      <c r="D16" s="94"/>
      <c r="E16" s="94"/>
      <c r="F16" s="94"/>
      <c r="G16" s="94"/>
      <c r="H16" s="94"/>
      <c r="I16" s="94"/>
      <c r="J16" s="94"/>
      <c r="K16" s="94"/>
      <c r="L16" s="94"/>
      <c r="M16" s="94"/>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t="s">
        <v>33</v>
      </c>
      <c r="AV16" s="78">
        <v>1.0803992894047525</v>
      </c>
      <c r="AW16" s="77"/>
      <c r="AX16" s="78">
        <v>1.0803992894047525</v>
      </c>
    </row>
  </sheetData>
  <mergeCells count="43">
    <mergeCell ref="B2:C6"/>
    <mergeCell ref="D2:AV6"/>
    <mergeCell ref="AW6:AX6"/>
    <mergeCell ref="B9:B12"/>
    <mergeCell ref="C9:C12"/>
    <mergeCell ref="D9:D12"/>
    <mergeCell ref="E9:E12"/>
    <mergeCell ref="F9:F12"/>
    <mergeCell ref="G9:G12"/>
    <mergeCell ref="H9:H12"/>
    <mergeCell ref="I9:I12"/>
    <mergeCell ref="J9:J12"/>
    <mergeCell ref="K9:K12"/>
    <mergeCell ref="L9:L12"/>
    <mergeCell ref="M9:M12"/>
    <mergeCell ref="AW9:AX10"/>
    <mergeCell ref="N9:U10"/>
    <mergeCell ref="AH11:AI11"/>
    <mergeCell ref="V9:AC10"/>
    <mergeCell ref="AD9:AK10"/>
    <mergeCell ref="AL9:AS10"/>
    <mergeCell ref="AR11:AS11"/>
    <mergeCell ref="N11:O11"/>
    <mergeCell ref="P11:Q11"/>
    <mergeCell ref="R11:S11"/>
    <mergeCell ref="T11:U11"/>
    <mergeCell ref="V11:W11"/>
    <mergeCell ref="AT9:AV10"/>
    <mergeCell ref="AU11:AU12"/>
    <mergeCell ref="AV11:AV12"/>
    <mergeCell ref="AW11:AW12"/>
    <mergeCell ref="AX11:AX12"/>
    <mergeCell ref="AT11:AT12"/>
    <mergeCell ref="B13:B15"/>
    <mergeCell ref="AJ11:AK11"/>
    <mergeCell ref="AL11:AM11"/>
    <mergeCell ref="AN11:AO11"/>
    <mergeCell ref="AP11:AQ11"/>
    <mergeCell ref="X11:Y11"/>
    <mergeCell ref="Z11:AA11"/>
    <mergeCell ref="AB11:AC11"/>
    <mergeCell ref="AD11:AE11"/>
    <mergeCell ref="AF11:AG11"/>
  </mergeCells>
  <conditionalFormatting sqref="F13:F15">
    <cfRule type="expression" dxfId="530" priority="63">
      <formula>$L13="Pesos ($)"</formula>
    </cfRule>
    <cfRule type="expression" dxfId="529" priority="64">
      <formula>OR(LEFT($L13,9)="Número de",$L13="Otra")</formula>
    </cfRule>
    <cfRule type="expression" dxfId="528" priority="65">
      <formula>$L13="Porcentaje"</formula>
    </cfRule>
  </conditionalFormatting>
  <conditionalFormatting sqref="AV13:AV15">
    <cfRule type="cellIs" dxfId="527" priority="55" stopIfTrue="1" operator="equal">
      <formula>"N.A."</formula>
    </cfRule>
    <cfRule type="cellIs" dxfId="526" priority="56" stopIfTrue="1" operator="greaterThanOrEqual">
      <formula>0.9</formula>
    </cfRule>
    <cfRule type="cellIs" dxfId="525" priority="57" stopIfTrue="1" operator="between">
      <formula>0.7</formula>
      <formula>0.9</formula>
    </cfRule>
    <cfRule type="cellIs" dxfId="524" priority="58" stopIfTrue="1" operator="lessThanOrEqual">
      <formula>0.7</formula>
    </cfRule>
  </conditionalFormatting>
  <conditionalFormatting sqref="AX13:AX15">
    <cfRule type="cellIs" dxfId="523" priority="59" stopIfTrue="1" operator="equal">
      <formula>"N.A."</formula>
    </cfRule>
    <cfRule type="cellIs" dxfId="522" priority="60" stopIfTrue="1" operator="greaterThanOrEqual">
      <formula>0.9</formula>
    </cfRule>
    <cfRule type="cellIs" dxfId="521" priority="61" stopIfTrue="1" operator="between">
      <formula>0.7</formula>
      <formula>0.9</formula>
    </cfRule>
    <cfRule type="cellIs" dxfId="520" priority="62" stopIfTrue="1" operator="lessThanOrEqual">
      <formula>0.7</formula>
    </cfRule>
  </conditionalFormatting>
  <conditionalFormatting sqref="N13:N15">
    <cfRule type="expression" dxfId="519" priority="52">
      <formula>$L13="Pesos ($)"</formula>
    </cfRule>
    <cfRule type="expression" dxfId="518" priority="53">
      <formula>OR(LEFT($L13,9)="Número de",$L13="Otra")</formula>
    </cfRule>
    <cfRule type="expression" dxfId="517" priority="54">
      <formula>$L13="Porcentaje"</formula>
    </cfRule>
  </conditionalFormatting>
  <conditionalFormatting sqref="O13:O15 Q13:Q15 W13:W15 Y13:Y15 AE13:AE15 AG13:AG15 AM13:AM15 AO13:AO15 S13:T15 AA13:AB15 AQ13:AR15 AT13:AU15 AI13:AJ15">
    <cfRule type="expression" dxfId="516" priority="49">
      <formula>$L13="Pesos ($)"</formula>
    </cfRule>
    <cfRule type="expression" dxfId="515" priority="50">
      <formula>OR(LEFT($L13,9)="Número de",$L13="Otra")</formula>
    </cfRule>
    <cfRule type="expression" dxfId="514" priority="51">
      <formula>$L13="Porcentaje"</formula>
    </cfRule>
  </conditionalFormatting>
  <conditionalFormatting sqref="AW13:AW15">
    <cfRule type="expression" dxfId="513" priority="46">
      <formula>$L13="Pesos ($)"</formula>
    </cfRule>
    <cfRule type="expression" dxfId="512" priority="47">
      <formula>OR(LEFT($L13,9)="Número de",$L13="Otra")</formula>
    </cfRule>
    <cfRule type="expression" dxfId="511" priority="48">
      <formula>$L13="Porcentaje"</formula>
    </cfRule>
  </conditionalFormatting>
  <conditionalFormatting sqref="P13:P15">
    <cfRule type="expression" dxfId="510" priority="43">
      <formula>$L13="Pesos ($)"</formula>
    </cfRule>
    <cfRule type="expression" dxfId="509" priority="44">
      <formula>OR(LEFT($L13,9)="Número de",$L13="Otra")</formula>
    </cfRule>
    <cfRule type="expression" dxfId="508" priority="45">
      <formula>$L13="Porcentaje"</formula>
    </cfRule>
  </conditionalFormatting>
  <conditionalFormatting sqref="R13:R15">
    <cfRule type="expression" dxfId="507" priority="40">
      <formula>$L13="Pesos ($)"</formula>
    </cfRule>
    <cfRule type="expression" dxfId="506" priority="41">
      <formula>OR(LEFT($L13,9)="Número de",$L13="Otra")</formula>
    </cfRule>
    <cfRule type="expression" dxfId="505" priority="42">
      <formula>$L13="Porcentaje"</formula>
    </cfRule>
  </conditionalFormatting>
  <conditionalFormatting sqref="V13:V15">
    <cfRule type="expression" dxfId="504" priority="37">
      <formula>$L13="Pesos ($)"</formula>
    </cfRule>
    <cfRule type="expression" dxfId="503" priority="38">
      <formula>OR(LEFT($L13,9)="Número de",$L13="Otra")</formula>
    </cfRule>
    <cfRule type="expression" dxfId="502" priority="39">
      <formula>$L13="Porcentaje"</formula>
    </cfRule>
  </conditionalFormatting>
  <conditionalFormatting sqref="X13:X15">
    <cfRule type="expression" dxfId="501" priority="34">
      <formula>$L13="Pesos ($)"</formula>
    </cfRule>
    <cfRule type="expression" dxfId="500" priority="35">
      <formula>OR(LEFT($L13,9)="Número de",$L13="Otra")</formula>
    </cfRule>
    <cfRule type="expression" dxfId="499" priority="36">
      <formula>$L13="Porcentaje"</formula>
    </cfRule>
  </conditionalFormatting>
  <conditionalFormatting sqref="Z13:Z15">
    <cfRule type="expression" dxfId="498" priority="31">
      <formula>$L13="Pesos ($)"</formula>
    </cfRule>
    <cfRule type="expression" dxfId="497" priority="32">
      <formula>OR(LEFT($L13,9)="Número de",$L13="Otra")</formula>
    </cfRule>
    <cfRule type="expression" dxfId="496" priority="33">
      <formula>$L13="Porcentaje"</formula>
    </cfRule>
  </conditionalFormatting>
  <conditionalFormatting sqref="AD13:AD15">
    <cfRule type="expression" dxfId="495" priority="28">
      <formula>$L13="Pesos ($)"</formula>
    </cfRule>
    <cfRule type="expression" dxfId="494" priority="29">
      <formula>OR(LEFT($L13,9)="Número de",$L13="Otra")</formula>
    </cfRule>
    <cfRule type="expression" dxfId="493" priority="30">
      <formula>$L13="Porcentaje"</formula>
    </cfRule>
  </conditionalFormatting>
  <conditionalFormatting sqref="AF13:AF15">
    <cfRule type="expression" dxfId="492" priority="25">
      <formula>$L13="Pesos ($)"</formula>
    </cfRule>
    <cfRule type="expression" dxfId="491" priority="26">
      <formula>OR(LEFT($L13,9)="Número de",$L13="Otra")</formula>
    </cfRule>
    <cfRule type="expression" dxfId="490" priority="27">
      <formula>$L13="Porcentaje"</formula>
    </cfRule>
  </conditionalFormatting>
  <conditionalFormatting sqref="AH13:AH15">
    <cfRule type="expression" dxfId="489" priority="22">
      <formula>$L13="Pesos ($)"</formula>
    </cfRule>
    <cfRule type="expression" dxfId="488" priority="23">
      <formula>OR(LEFT($L13,9)="Número de",$L13="Otra")</formula>
    </cfRule>
    <cfRule type="expression" dxfId="487" priority="24">
      <formula>$L13="Porcentaje"</formula>
    </cfRule>
  </conditionalFormatting>
  <conditionalFormatting sqref="AL13:AL15">
    <cfRule type="expression" dxfId="486" priority="19">
      <formula>$L13="Pesos ($)"</formula>
    </cfRule>
    <cfRule type="expression" dxfId="485" priority="20">
      <formula>OR(LEFT($L13,9)="Número de",$L13="Otra")</formula>
    </cfRule>
    <cfRule type="expression" dxfId="484" priority="21">
      <formula>$L13="Porcentaje"</formula>
    </cfRule>
  </conditionalFormatting>
  <conditionalFormatting sqref="AN13:AN15">
    <cfRule type="expression" dxfId="483" priority="16">
      <formula>$L13="Pesos ($)"</formula>
    </cfRule>
    <cfRule type="expression" dxfId="482" priority="17">
      <formula>OR(LEFT($L13,9)="Número de",$L13="Otra")</formula>
    </cfRule>
    <cfRule type="expression" dxfId="481" priority="18">
      <formula>$L13="Porcentaje"</formula>
    </cfRule>
  </conditionalFormatting>
  <conditionalFormatting sqref="AP13:AP15">
    <cfRule type="expression" dxfId="480" priority="13">
      <formula>$L13="Pesos ($)"</formula>
    </cfRule>
    <cfRule type="expression" dxfId="479" priority="14">
      <formula>OR(LEFT($L13,9)="Número de",$L13="Otra")</formula>
    </cfRule>
    <cfRule type="expression" dxfId="478" priority="15">
      <formula>$L13="Porcentaje"</formula>
    </cfRule>
  </conditionalFormatting>
  <conditionalFormatting sqref="U13:U15">
    <cfRule type="expression" dxfId="477" priority="10">
      <formula>$L13="Pesos ($)"</formula>
    </cfRule>
    <cfRule type="expression" dxfId="476" priority="11">
      <formula>OR(LEFT($L13,9)="Número de",$L13="Otra")</formula>
    </cfRule>
    <cfRule type="expression" dxfId="475" priority="12">
      <formula>$L13="Porcentaje"</formula>
    </cfRule>
  </conditionalFormatting>
  <conditionalFormatting sqref="AC13:AC15">
    <cfRule type="expression" dxfId="474" priority="7">
      <formula>$L13="Pesos ($)"</formula>
    </cfRule>
    <cfRule type="expression" dxfId="473" priority="8">
      <formula>OR(LEFT($L13,9)="Número de",$L13="Otra")</formula>
    </cfRule>
    <cfRule type="expression" dxfId="472" priority="9">
      <formula>$L13="Porcentaje"</formula>
    </cfRule>
  </conditionalFormatting>
  <conditionalFormatting sqref="AS13:AS15">
    <cfRule type="expression" dxfId="471" priority="4">
      <formula>$L13="Pesos ($)"</formula>
    </cfRule>
    <cfRule type="expression" dxfId="470" priority="5">
      <formula>OR(LEFT($L13,9)="Número de",$L13="Otra")</formula>
    </cfRule>
    <cfRule type="expression" dxfId="469" priority="6">
      <formula>$L13="Porcentaje"</formula>
    </cfRule>
  </conditionalFormatting>
  <conditionalFormatting sqref="AK13:AK15">
    <cfRule type="expression" dxfId="468" priority="1">
      <formula>$L13="Pesos ($)"</formula>
    </cfRule>
    <cfRule type="expression" dxfId="467" priority="2">
      <formula>OR(LEFT($L13,9)="Número de",$L13="Otra")</formula>
    </cfRule>
    <cfRule type="expression" dxfId="466" priority="3">
      <formula>$L13="Porcentaje"</formula>
    </cfRule>
  </conditionalFormatting>
  <pageMargins left="0.7" right="0.7" top="0.75" bottom="0.75" header="0.3" footer="0.3"/>
  <pageSetup paperSize="9" orientation="portrait" horizontalDpi="1200" verticalDpi="1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rgb="FF00B0F0"/>
  </sheetPr>
  <dimension ref="B1:AX24"/>
  <sheetViews>
    <sheetView zoomScale="85" zoomScaleNormal="85" workbookViewId="0">
      <selection activeCell="F13" sqref="F13"/>
    </sheetView>
  </sheetViews>
  <sheetFormatPr baseColWidth="10" defaultRowHeight="15" x14ac:dyDescent="0.2"/>
  <cols>
    <col min="1" max="1" width="4.7109375" style="79" customWidth="1"/>
    <col min="2" max="5" width="24.7109375" style="79" customWidth="1"/>
    <col min="6" max="6" width="17.7109375" style="79" customWidth="1"/>
    <col min="7" max="8" width="45.7109375" style="79" customWidth="1"/>
    <col min="9" max="9" width="24.7109375" style="79" customWidth="1"/>
    <col min="10" max="10" width="13.7109375" style="79" customWidth="1"/>
    <col min="11" max="11" width="17.7109375" style="79" customWidth="1"/>
    <col min="12" max="12" width="15.7109375" style="79" customWidth="1"/>
    <col min="13" max="13" width="13.7109375" style="79" customWidth="1"/>
    <col min="14" max="15" width="16.7109375" style="79" customWidth="1"/>
    <col min="16" max="16" width="18.7109375" style="79" customWidth="1"/>
    <col min="17" max="50" width="16.7109375" style="79" customWidth="1"/>
    <col min="51" max="51" width="15.7109375" style="79" customWidth="1"/>
    <col min="52" max="52" width="24.7109375" style="79" customWidth="1"/>
    <col min="53" max="129" width="15.7109375" style="79" customWidth="1"/>
    <col min="130" max="16384" width="11.42578125" style="79"/>
  </cols>
  <sheetData>
    <row r="1" spans="2:50" ht="15" customHeight="1" thickBot="1" x14ac:dyDescent="0.25"/>
    <row r="2" spans="2:50" ht="15" customHeight="1" x14ac:dyDescent="0.25">
      <c r="B2" s="174"/>
      <c r="C2" s="175"/>
      <c r="D2" s="180" t="s">
        <v>391</v>
      </c>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0"/>
      <c r="AN2" s="180"/>
      <c r="AO2" s="180"/>
      <c r="AP2" s="180"/>
      <c r="AQ2" s="180"/>
      <c r="AR2" s="180"/>
      <c r="AS2" s="180"/>
      <c r="AT2" s="180"/>
      <c r="AU2" s="180"/>
      <c r="AV2" s="181"/>
      <c r="AW2" s="80" t="s">
        <v>51</v>
      </c>
      <c r="AX2" s="81" t="s">
        <v>392</v>
      </c>
    </row>
    <row r="3" spans="2:50" ht="15" customHeight="1" x14ac:dyDescent="0.25">
      <c r="B3" s="176"/>
      <c r="C3" s="177"/>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182"/>
      <c r="AR3" s="182"/>
      <c r="AS3" s="182"/>
      <c r="AT3" s="182"/>
      <c r="AU3" s="182"/>
      <c r="AV3" s="183"/>
      <c r="AW3" s="82" t="s">
        <v>53</v>
      </c>
      <c r="AX3" s="83" t="s">
        <v>54</v>
      </c>
    </row>
    <row r="4" spans="2:50" ht="15" customHeight="1" x14ac:dyDescent="0.2">
      <c r="B4" s="176"/>
      <c r="C4" s="177"/>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c r="AP4" s="182"/>
      <c r="AQ4" s="182"/>
      <c r="AR4" s="182"/>
      <c r="AS4" s="182"/>
      <c r="AT4" s="182"/>
      <c r="AU4" s="182"/>
      <c r="AV4" s="183"/>
      <c r="AW4" s="84">
        <v>1</v>
      </c>
      <c r="AX4" s="85" t="s">
        <v>55</v>
      </c>
    </row>
    <row r="5" spans="2:50" ht="15" customHeight="1" x14ac:dyDescent="0.25">
      <c r="B5" s="176"/>
      <c r="C5" s="177"/>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c r="AK5" s="182"/>
      <c r="AL5" s="182"/>
      <c r="AM5" s="182"/>
      <c r="AN5" s="182"/>
      <c r="AO5" s="182"/>
      <c r="AP5" s="182"/>
      <c r="AQ5" s="182"/>
      <c r="AR5" s="182"/>
      <c r="AS5" s="182"/>
      <c r="AT5" s="182"/>
      <c r="AU5" s="182"/>
      <c r="AV5" s="183"/>
      <c r="AW5" s="86" t="s">
        <v>56</v>
      </c>
      <c r="AX5" s="87"/>
    </row>
    <row r="6" spans="2:50" ht="15" customHeight="1" thickBot="1" x14ac:dyDescent="0.25">
      <c r="B6" s="178"/>
      <c r="C6" s="179"/>
      <c r="D6" s="184"/>
      <c r="E6" s="184"/>
      <c r="F6" s="184"/>
      <c r="G6" s="184"/>
      <c r="H6" s="184"/>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84"/>
      <c r="AN6" s="184"/>
      <c r="AO6" s="184"/>
      <c r="AP6" s="184"/>
      <c r="AQ6" s="184"/>
      <c r="AR6" s="184"/>
      <c r="AS6" s="184"/>
      <c r="AT6" s="184"/>
      <c r="AU6" s="184"/>
      <c r="AV6" s="185"/>
      <c r="AW6" s="186">
        <v>43058</v>
      </c>
      <c r="AX6" s="187"/>
    </row>
    <row r="7" spans="2:50" ht="15" customHeight="1" x14ac:dyDescent="0.2"/>
    <row r="8" spans="2:50" ht="15" customHeight="1" x14ac:dyDescent="0.2">
      <c r="B8" s="88"/>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9"/>
    </row>
    <row r="9" spans="2:50" ht="15" customHeight="1" x14ac:dyDescent="0.2">
      <c r="B9" s="188" t="s">
        <v>57</v>
      </c>
      <c r="C9" s="188" t="s">
        <v>58</v>
      </c>
      <c r="D9" s="188" t="s">
        <v>59</v>
      </c>
      <c r="E9" s="163" t="s">
        <v>60</v>
      </c>
      <c r="F9" s="188" t="s">
        <v>61</v>
      </c>
      <c r="G9" s="188" t="s">
        <v>62</v>
      </c>
      <c r="H9" s="188" t="s">
        <v>63</v>
      </c>
      <c r="I9" s="188" t="s">
        <v>64</v>
      </c>
      <c r="J9" s="188" t="s">
        <v>65</v>
      </c>
      <c r="K9" s="163" t="s">
        <v>66</v>
      </c>
      <c r="L9" s="163" t="s">
        <v>67</v>
      </c>
      <c r="M9" s="188" t="s">
        <v>68</v>
      </c>
      <c r="N9" s="173" t="s">
        <v>69</v>
      </c>
      <c r="O9" s="173"/>
      <c r="P9" s="173"/>
      <c r="Q9" s="173"/>
      <c r="R9" s="173"/>
      <c r="S9" s="173"/>
      <c r="T9" s="173"/>
      <c r="U9" s="173"/>
      <c r="V9" s="173" t="s">
        <v>70</v>
      </c>
      <c r="W9" s="173"/>
      <c r="X9" s="173"/>
      <c r="Y9" s="173"/>
      <c r="Z9" s="173"/>
      <c r="AA9" s="173"/>
      <c r="AB9" s="173"/>
      <c r="AC9" s="173"/>
      <c r="AD9" s="173" t="s">
        <v>71</v>
      </c>
      <c r="AE9" s="173"/>
      <c r="AF9" s="173"/>
      <c r="AG9" s="173"/>
      <c r="AH9" s="173"/>
      <c r="AI9" s="173"/>
      <c r="AJ9" s="173"/>
      <c r="AK9" s="173"/>
      <c r="AL9" s="173" t="s">
        <v>72</v>
      </c>
      <c r="AM9" s="173"/>
      <c r="AN9" s="173"/>
      <c r="AO9" s="173"/>
      <c r="AP9" s="173"/>
      <c r="AQ9" s="173"/>
      <c r="AR9" s="173"/>
      <c r="AS9" s="173"/>
      <c r="AT9" s="167" t="s">
        <v>73</v>
      </c>
      <c r="AU9" s="168"/>
      <c r="AV9" s="169"/>
      <c r="AW9" s="167" t="s">
        <v>74</v>
      </c>
      <c r="AX9" s="169"/>
    </row>
    <row r="10" spans="2:50" ht="15" customHeight="1" x14ac:dyDescent="0.2">
      <c r="B10" s="188"/>
      <c r="C10" s="188"/>
      <c r="D10" s="188"/>
      <c r="E10" s="164"/>
      <c r="F10" s="188"/>
      <c r="G10" s="188"/>
      <c r="H10" s="188"/>
      <c r="I10" s="188"/>
      <c r="J10" s="188"/>
      <c r="K10" s="164"/>
      <c r="L10" s="164"/>
      <c r="M10" s="188"/>
      <c r="N10" s="173"/>
      <c r="O10" s="173"/>
      <c r="P10" s="173"/>
      <c r="Q10" s="173"/>
      <c r="R10" s="173"/>
      <c r="S10" s="173"/>
      <c r="T10" s="173"/>
      <c r="U10" s="173"/>
      <c r="V10" s="173"/>
      <c r="W10" s="173"/>
      <c r="X10" s="173"/>
      <c r="Y10" s="173"/>
      <c r="Z10" s="173"/>
      <c r="AA10" s="173"/>
      <c r="AB10" s="173"/>
      <c r="AC10" s="173"/>
      <c r="AD10" s="173"/>
      <c r="AE10" s="173"/>
      <c r="AF10" s="173"/>
      <c r="AG10" s="173"/>
      <c r="AH10" s="173"/>
      <c r="AI10" s="173"/>
      <c r="AJ10" s="173"/>
      <c r="AK10" s="173"/>
      <c r="AL10" s="173"/>
      <c r="AM10" s="173"/>
      <c r="AN10" s="173"/>
      <c r="AO10" s="173"/>
      <c r="AP10" s="173"/>
      <c r="AQ10" s="173"/>
      <c r="AR10" s="173"/>
      <c r="AS10" s="173"/>
      <c r="AT10" s="170"/>
      <c r="AU10" s="171"/>
      <c r="AV10" s="172"/>
      <c r="AW10" s="170"/>
      <c r="AX10" s="172"/>
    </row>
    <row r="11" spans="2:50" ht="15" customHeight="1" x14ac:dyDescent="0.25">
      <c r="B11" s="188"/>
      <c r="C11" s="188"/>
      <c r="D11" s="188"/>
      <c r="E11" s="164"/>
      <c r="F11" s="188"/>
      <c r="G11" s="188"/>
      <c r="H11" s="188"/>
      <c r="I11" s="188"/>
      <c r="J11" s="188"/>
      <c r="K11" s="164"/>
      <c r="L11" s="164"/>
      <c r="M11" s="188"/>
      <c r="N11" s="166" t="s">
        <v>75</v>
      </c>
      <c r="O11" s="166"/>
      <c r="P11" s="166" t="s">
        <v>76</v>
      </c>
      <c r="Q11" s="166"/>
      <c r="R11" s="166" t="s">
        <v>77</v>
      </c>
      <c r="S11" s="166"/>
      <c r="T11" s="166" t="s">
        <v>78</v>
      </c>
      <c r="U11" s="166"/>
      <c r="V11" s="166" t="s">
        <v>79</v>
      </c>
      <c r="W11" s="166"/>
      <c r="X11" s="166" t="s">
        <v>80</v>
      </c>
      <c r="Y11" s="166"/>
      <c r="Z11" s="166" t="s">
        <v>81</v>
      </c>
      <c r="AA11" s="166"/>
      <c r="AB11" s="166" t="s">
        <v>82</v>
      </c>
      <c r="AC11" s="166"/>
      <c r="AD11" s="166" t="s">
        <v>83</v>
      </c>
      <c r="AE11" s="166"/>
      <c r="AF11" s="166" t="s">
        <v>84</v>
      </c>
      <c r="AG11" s="166"/>
      <c r="AH11" s="166" t="s">
        <v>85</v>
      </c>
      <c r="AI11" s="166"/>
      <c r="AJ11" s="166" t="s">
        <v>86</v>
      </c>
      <c r="AK11" s="166"/>
      <c r="AL11" s="166" t="s">
        <v>87</v>
      </c>
      <c r="AM11" s="166"/>
      <c r="AN11" s="166" t="s">
        <v>88</v>
      </c>
      <c r="AO11" s="166"/>
      <c r="AP11" s="166" t="s">
        <v>89</v>
      </c>
      <c r="AQ11" s="166"/>
      <c r="AR11" s="166" t="s">
        <v>90</v>
      </c>
      <c r="AS11" s="166"/>
      <c r="AT11" s="163" t="s">
        <v>91</v>
      </c>
      <c r="AU11" s="163" t="s">
        <v>92</v>
      </c>
      <c r="AV11" s="163" t="s">
        <v>4</v>
      </c>
      <c r="AW11" s="163" t="s">
        <v>91</v>
      </c>
      <c r="AX11" s="163" t="s">
        <v>4</v>
      </c>
    </row>
    <row r="12" spans="2:50" ht="15" customHeight="1" x14ac:dyDescent="0.25">
      <c r="B12" s="188"/>
      <c r="C12" s="188"/>
      <c r="D12" s="188"/>
      <c r="E12" s="165"/>
      <c r="F12" s="188"/>
      <c r="G12" s="188"/>
      <c r="H12" s="188"/>
      <c r="I12" s="188"/>
      <c r="J12" s="188"/>
      <c r="K12" s="165"/>
      <c r="L12" s="165"/>
      <c r="M12" s="188"/>
      <c r="N12" s="90" t="s">
        <v>91</v>
      </c>
      <c r="O12" s="90" t="s">
        <v>92</v>
      </c>
      <c r="P12" s="90" t="s">
        <v>91</v>
      </c>
      <c r="Q12" s="90" t="s">
        <v>92</v>
      </c>
      <c r="R12" s="90" t="s">
        <v>91</v>
      </c>
      <c r="S12" s="90" t="s">
        <v>92</v>
      </c>
      <c r="T12" s="125" t="s">
        <v>91</v>
      </c>
      <c r="U12" s="125" t="s">
        <v>92</v>
      </c>
      <c r="V12" s="90" t="s">
        <v>91</v>
      </c>
      <c r="W12" s="90" t="s">
        <v>92</v>
      </c>
      <c r="X12" s="90" t="s">
        <v>91</v>
      </c>
      <c r="Y12" s="90" t="s">
        <v>92</v>
      </c>
      <c r="Z12" s="90" t="s">
        <v>91</v>
      </c>
      <c r="AA12" s="90" t="s">
        <v>92</v>
      </c>
      <c r="AB12" s="125" t="s">
        <v>91</v>
      </c>
      <c r="AC12" s="125" t="s">
        <v>92</v>
      </c>
      <c r="AD12" s="90" t="s">
        <v>91</v>
      </c>
      <c r="AE12" s="90" t="s">
        <v>92</v>
      </c>
      <c r="AF12" s="90" t="s">
        <v>91</v>
      </c>
      <c r="AG12" s="90" t="s">
        <v>92</v>
      </c>
      <c r="AH12" s="90" t="s">
        <v>91</v>
      </c>
      <c r="AI12" s="90" t="s">
        <v>92</v>
      </c>
      <c r="AJ12" s="125" t="s">
        <v>91</v>
      </c>
      <c r="AK12" s="125" t="s">
        <v>92</v>
      </c>
      <c r="AL12" s="90" t="s">
        <v>91</v>
      </c>
      <c r="AM12" s="90" t="s">
        <v>92</v>
      </c>
      <c r="AN12" s="90" t="s">
        <v>91</v>
      </c>
      <c r="AO12" s="90" t="s">
        <v>92</v>
      </c>
      <c r="AP12" s="90" t="s">
        <v>91</v>
      </c>
      <c r="AQ12" s="90" t="s">
        <v>92</v>
      </c>
      <c r="AR12" s="125" t="s">
        <v>91</v>
      </c>
      <c r="AS12" s="125" t="s">
        <v>92</v>
      </c>
      <c r="AT12" s="165"/>
      <c r="AU12" s="165"/>
      <c r="AV12" s="165"/>
      <c r="AW12" s="165"/>
      <c r="AX12" s="165"/>
    </row>
    <row r="13" spans="2:50" ht="180" customHeight="1" x14ac:dyDescent="0.2">
      <c r="B13" s="134" t="s">
        <v>393</v>
      </c>
      <c r="C13" s="67" t="s">
        <v>394</v>
      </c>
      <c r="D13" s="68" t="s">
        <v>675</v>
      </c>
      <c r="E13" s="68" t="s">
        <v>676</v>
      </c>
      <c r="F13" s="69">
        <v>1</v>
      </c>
      <c r="G13" s="67" t="s">
        <v>395</v>
      </c>
      <c r="H13" s="67" t="s">
        <v>396</v>
      </c>
      <c r="I13" s="68" t="s">
        <v>677</v>
      </c>
      <c r="J13" s="70" t="s">
        <v>397</v>
      </c>
      <c r="K13" s="68" t="s">
        <v>504</v>
      </c>
      <c r="L13" s="68" t="s">
        <v>471</v>
      </c>
      <c r="M13" s="71">
        <v>43281</v>
      </c>
      <c r="N13" s="69">
        <v>1</v>
      </c>
      <c r="O13" s="69">
        <v>1</v>
      </c>
      <c r="P13" s="69">
        <v>1</v>
      </c>
      <c r="Q13" s="69">
        <v>1</v>
      </c>
      <c r="R13" s="69">
        <v>1</v>
      </c>
      <c r="S13" s="69">
        <v>1</v>
      </c>
      <c r="T13" s="72">
        <v>1</v>
      </c>
      <c r="U13" s="72">
        <v>1</v>
      </c>
      <c r="V13" s="69">
        <v>1</v>
      </c>
      <c r="W13" s="69">
        <v>1</v>
      </c>
      <c r="X13" s="69">
        <v>1</v>
      </c>
      <c r="Y13" s="69">
        <v>1</v>
      </c>
      <c r="Z13" s="69">
        <v>1</v>
      </c>
      <c r="AA13" s="69">
        <v>1</v>
      </c>
      <c r="AB13" s="72">
        <v>1</v>
      </c>
      <c r="AC13" s="72">
        <v>1</v>
      </c>
      <c r="AD13" s="69">
        <v>1</v>
      </c>
      <c r="AE13" s="69">
        <v>1</v>
      </c>
      <c r="AF13" s="69">
        <v>1</v>
      </c>
      <c r="AG13" s="69">
        <v>1</v>
      </c>
      <c r="AH13" s="69">
        <v>1</v>
      </c>
      <c r="AI13" s="69">
        <v>1</v>
      </c>
      <c r="AJ13" s="72">
        <v>1</v>
      </c>
      <c r="AK13" s="72">
        <v>1</v>
      </c>
      <c r="AL13" s="69">
        <v>1</v>
      </c>
      <c r="AM13" s="69">
        <v>1</v>
      </c>
      <c r="AN13" s="69">
        <v>1</v>
      </c>
      <c r="AO13" s="69">
        <v>1</v>
      </c>
      <c r="AP13" s="69">
        <v>1</v>
      </c>
      <c r="AQ13" s="69">
        <v>1</v>
      </c>
      <c r="AR13" s="72">
        <v>1</v>
      </c>
      <c r="AS13" s="72">
        <v>1</v>
      </c>
      <c r="AT13" s="72">
        <v>1</v>
      </c>
      <c r="AU13" s="72">
        <v>1</v>
      </c>
      <c r="AV13" s="12">
        <v>1</v>
      </c>
      <c r="AW13" s="72">
        <v>1</v>
      </c>
      <c r="AX13" s="73">
        <v>1</v>
      </c>
    </row>
    <row r="14" spans="2:50" ht="135" x14ac:dyDescent="0.2">
      <c r="B14" s="135"/>
      <c r="C14" s="67" t="s">
        <v>398</v>
      </c>
      <c r="D14" s="68" t="s">
        <v>678</v>
      </c>
      <c r="E14" s="68" t="s">
        <v>679</v>
      </c>
      <c r="F14" s="69">
        <v>1</v>
      </c>
      <c r="G14" s="67" t="s">
        <v>399</v>
      </c>
      <c r="H14" s="67" t="s">
        <v>400</v>
      </c>
      <c r="I14" s="68" t="s">
        <v>677</v>
      </c>
      <c r="J14" s="70" t="s">
        <v>401</v>
      </c>
      <c r="K14" s="68" t="s">
        <v>504</v>
      </c>
      <c r="L14" s="68" t="s">
        <v>471</v>
      </c>
      <c r="M14" s="71">
        <v>43281</v>
      </c>
      <c r="N14" s="69">
        <v>1</v>
      </c>
      <c r="O14" s="69">
        <v>0.90909090909090906</v>
      </c>
      <c r="P14" s="69">
        <v>1</v>
      </c>
      <c r="Q14" s="69">
        <v>0.90476190476190477</v>
      </c>
      <c r="R14" s="69">
        <v>1</v>
      </c>
      <c r="S14" s="69">
        <v>0.93333333333333335</v>
      </c>
      <c r="T14" s="72">
        <v>1</v>
      </c>
      <c r="U14" s="72">
        <v>0.91249999999999998</v>
      </c>
      <c r="V14" s="69">
        <v>1</v>
      </c>
      <c r="W14" s="69">
        <v>1</v>
      </c>
      <c r="X14" s="69">
        <v>1</v>
      </c>
      <c r="Y14" s="69">
        <v>1</v>
      </c>
      <c r="Z14" s="69">
        <v>1</v>
      </c>
      <c r="AA14" s="69">
        <v>1</v>
      </c>
      <c r="AB14" s="72">
        <v>1</v>
      </c>
      <c r="AC14" s="72">
        <v>1</v>
      </c>
      <c r="AD14" s="69">
        <v>1</v>
      </c>
      <c r="AE14" s="69">
        <v>1</v>
      </c>
      <c r="AF14" s="69">
        <v>1</v>
      </c>
      <c r="AG14" s="69">
        <v>1</v>
      </c>
      <c r="AH14" s="69">
        <v>1</v>
      </c>
      <c r="AI14" s="69">
        <v>1</v>
      </c>
      <c r="AJ14" s="72">
        <v>1</v>
      </c>
      <c r="AK14" s="72">
        <v>1</v>
      </c>
      <c r="AL14" s="69">
        <v>1</v>
      </c>
      <c r="AM14" s="69">
        <v>1</v>
      </c>
      <c r="AN14" s="69">
        <v>1</v>
      </c>
      <c r="AO14" s="69">
        <v>1</v>
      </c>
      <c r="AP14" s="69">
        <v>1</v>
      </c>
      <c r="AQ14" s="69">
        <v>1</v>
      </c>
      <c r="AR14" s="72">
        <v>1</v>
      </c>
      <c r="AS14" s="72">
        <v>1</v>
      </c>
      <c r="AT14" s="72">
        <v>1</v>
      </c>
      <c r="AU14" s="72">
        <v>0.98113207547169812</v>
      </c>
      <c r="AV14" s="12">
        <v>0.98113207547169812</v>
      </c>
      <c r="AW14" s="72">
        <v>1</v>
      </c>
      <c r="AX14" s="73">
        <v>0.98113207547169812</v>
      </c>
    </row>
    <row r="15" spans="2:50" ht="105" x14ac:dyDescent="0.2">
      <c r="B15" s="135"/>
      <c r="C15" s="67" t="s">
        <v>402</v>
      </c>
      <c r="D15" s="68" t="s">
        <v>680</v>
      </c>
      <c r="E15" s="68" t="s">
        <v>681</v>
      </c>
      <c r="F15" s="69">
        <v>1</v>
      </c>
      <c r="G15" s="67" t="s">
        <v>403</v>
      </c>
      <c r="H15" s="67" t="s">
        <v>404</v>
      </c>
      <c r="I15" s="68" t="s">
        <v>677</v>
      </c>
      <c r="J15" s="70" t="s">
        <v>405</v>
      </c>
      <c r="K15" s="68" t="s">
        <v>504</v>
      </c>
      <c r="L15" s="68" t="s">
        <v>471</v>
      </c>
      <c r="M15" s="71">
        <v>43281</v>
      </c>
      <c r="N15" s="69">
        <v>1</v>
      </c>
      <c r="O15" s="69" t="s">
        <v>493</v>
      </c>
      <c r="P15" s="69">
        <v>1</v>
      </c>
      <c r="Q15" s="69">
        <v>1</v>
      </c>
      <c r="R15" s="69">
        <v>1</v>
      </c>
      <c r="S15" s="69">
        <v>1</v>
      </c>
      <c r="T15" s="72">
        <v>1</v>
      </c>
      <c r="U15" s="72">
        <v>1</v>
      </c>
      <c r="V15" s="69">
        <v>1</v>
      </c>
      <c r="W15" s="69">
        <v>1</v>
      </c>
      <c r="X15" s="69">
        <v>1</v>
      </c>
      <c r="Y15" s="69">
        <v>1</v>
      </c>
      <c r="Z15" s="69">
        <v>1</v>
      </c>
      <c r="AA15" s="69">
        <v>1</v>
      </c>
      <c r="AB15" s="72">
        <v>1</v>
      </c>
      <c r="AC15" s="72">
        <v>1</v>
      </c>
      <c r="AD15" s="69">
        <v>1</v>
      </c>
      <c r="AE15" s="69">
        <v>1</v>
      </c>
      <c r="AF15" s="69">
        <v>1</v>
      </c>
      <c r="AG15" s="69">
        <v>1</v>
      </c>
      <c r="AH15" s="69">
        <v>1</v>
      </c>
      <c r="AI15" s="69">
        <v>1</v>
      </c>
      <c r="AJ15" s="72">
        <v>1</v>
      </c>
      <c r="AK15" s="72">
        <v>1</v>
      </c>
      <c r="AL15" s="69">
        <v>1</v>
      </c>
      <c r="AM15" s="69">
        <v>1</v>
      </c>
      <c r="AN15" s="69">
        <v>1</v>
      </c>
      <c r="AO15" s="69">
        <v>1</v>
      </c>
      <c r="AP15" s="69">
        <v>1</v>
      </c>
      <c r="AQ15" s="69" t="s">
        <v>493</v>
      </c>
      <c r="AR15" s="72">
        <v>1</v>
      </c>
      <c r="AS15" s="72">
        <v>1</v>
      </c>
      <c r="AT15" s="72">
        <v>1</v>
      </c>
      <c r="AU15" s="72">
        <v>1</v>
      </c>
      <c r="AV15" s="12">
        <v>1</v>
      </c>
      <c r="AW15" s="72">
        <v>1</v>
      </c>
      <c r="AX15" s="73">
        <v>1</v>
      </c>
    </row>
    <row r="16" spans="2:50" ht="120" x14ac:dyDescent="0.2">
      <c r="B16" s="136"/>
      <c r="C16" s="67" t="s">
        <v>406</v>
      </c>
      <c r="D16" s="68" t="s">
        <v>682</v>
      </c>
      <c r="E16" s="68" t="s">
        <v>683</v>
      </c>
      <c r="F16" s="69">
        <v>0.9</v>
      </c>
      <c r="G16" s="67" t="s">
        <v>407</v>
      </c>
      <c r="H16" s="67" t="s">
        <v>408</v>
      </c>
      <c r="I16" s="68" t="s">
        <v>677</v>
      </c>
      <c r="J16" s="70" t="s">
        <v>409</v>
      </c>
      <c r="K16" s="68" t="s">
        <v>504</v>
      </c>
      <c r="L16" s="68" t="s">
        <v>471</v>
      </c>
      <c r="M16" s="71">
        <v>43281</v>
      </c>
      <c r="N16" s="69">
        <v>0.9</v>
      </c>
      <c r="O16" s="69">
        <v>0.5714285714285714</v>
      </c>
      <c r="P16" s="69">
        <v>0.9</v>
      </c>
      <c r="Q16" s="69">
        <v>0.72727272727272729</v>
      </c>
      <c r="R16" s="69">
        <v>0.9</v>
      </c>
      <c r="S16" s="69">
        <v>1</v>
      </c>
      <c r="T16" s="72">
        <v>0.9</v>
      </c>
      <c r="U16" s="72">
        <v>0.76</v>
      </c>
      <c r="V16" s="69">
        <v>0.9</v>
      </c>
      <c r="W16" s="69">
        <v>1</v>
      </c>
      <c r="X16" s="69">
        <v>0.9</v>
      </c>
      <c r="Y16" s="69">
        <v>1</v>
      </c>
      <c r="Z16" s="69">
        <v>0.9</v>
      </c>
      <c r="AA16" s="69">
        <v>1</v>
      </c>
      <c r="AB16" s="72">
        <v>0.9</v>
      </c>
      <c r="AC16" s="72">
        <v>1</v>
      </c>
      <c r="AD16" s="69">
        <v>0.9</v>
      </c>
      <c r="AE16" s="69">
        <v>0.9</v>
      </c>
      <c r="AF16" s="69">
        <v>0.9</v>
      </c>
      <c r="AG16" s="69">
        <v>1</v>
      </c>
      <c r="AH16" s="69">
        <v>0.9</v>
      </c>
      <c r="AI16" s="69">
        <v>0.91666666666666663</v>
      </c>
      <c r="AJ16" s="72">
        <v>0.9</v>
      </c>
      <c r="AK16" s="72">
        <v>0.94594594594594594</v>
      </c>
      <c r="AL16" s="69">
        <v>0.9</v>
      </c>
      <c r="AM16" s="69">
        <v>0.81818181818181823</v>
      </c>
      <c r="AN16" s="69">
        <v>0.9</v>
      </c>
      <c r="AO16" s="69">
        <v>0.84210526315789469</v>
      </c>
      <c r="AP16" s="69">
        <v>0.9</v>
      </c>
      <c r="AQ16" s="69">
        <v>0.83333333333333337</v>
      </c>
      <c r="AR16" s="72">
        <v>0.9</v>
      </c>
      <c r="AS16" s="72">
        <v>0.83333333333333337</v>
      </c>
      <c r="AT16" s="72">
        <v>0.9</v>
      </c>
      <c r="AU16" s="72">
        <v>0.8835978835978836</v>
      </c>
      <c r="AV16" s="12">
        <v>0.98177542621987068</v>
      </c>
      <c r="AW16" s="72">
        <v>0.9</v>
      </c>
      <c r="AX16" s="73">
        <v>0.98177542621987068</v>
      </c>
    </row>
    <row r="17" spans="2:50" ht="15.75" x14ac:dyDescent="0.25">
      <c r="B17" s="93"/>
      <c r="C17" s="94"/>
      <c r="D17" s="94"/>
      <c r="E17" s="94"/>
      <c r="F17" s="94"/>
      <c r="G17" s="94"/>
      <c r="H17" s="94"/>
      <c r="I17" s="94"/>
      <c r="J17" s="94"/>
      <c r="K17" s="94"/>
      <c r="L17" s="94"/>
      <c r="M17" s="94"/>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t="s">
        <v>33</v>
      </c>
      <c r="AV17" s="78">
        <v>0.99072687542289217</v>
      </c>
      <c r="AW17" s="77"/>
      <c r="AX17" s="78">
        <v>0.99072687542289217</v>
      </c>
    </row>
    <row r="23" spans="2:50" x14ac:dyDescent="0.2">
      <c r="P23" s="122"/>
    </row>
    <row r="24" spans="2:50" x14ac:dyDescent="0.2">
      <c r="P24" s="122"/>
    </row>
  </sheetData>
  <mergeCells count="43">
    <mergeCell ref="B2:C6"/>
    <mergeCell ref="D2:AV6"/>
    <mergeCell ref="AW6:AX6"/>
    <mergeCell ref="B9:B12"/>
    <mergeCell ref="C9:C12"/>
    <mergeCell ref="D9:D12"/>
    <mergeCell ref="E9:E12"/>
    <mergeCell ref="F9:F12"/>
    <mergeCell ref="G9:G12"/>
    <mergeCell ref="H9:H12"/>
    <mergeCell ref="I9:I12"/>
    <mergeCell ref="J9:J12"/>
    <mergeCell ref="K9:K12"/>
    <mergeCell ref="L9:L12"/>
    <mergeCell ref="M9:M12"/>
    <mergeCell ref="AW9:AX10"/>
    <mergeCell ref="N9:U10"/>
    <mergeCell ref="AH11:AI11"/>
    <mergeCell ref="V9:AC10"/>
    <mergeCell ref="AD9:AK10"/>
    <mergeCell ref="AL9:AS10"/>
    <mergeCell ref="AR11:AS11"/>
    <mergeCell ref="N11:O11"/>
    <mergeCell ref="P11:Q11"/>
    <mergeCell ref="R11:S11"/>
    <mergeCell ref="T11:U11"/>
    <mergeCell ref="V11:W11"/>
    <mergeCell ref="AT9:AV10"/>
    <mergeCell ref="AU11:AU12"/>
    <mergeCell ref="AV11:AV12"/>
    <mergeCell ref="AW11:AW12"/>
    <mergeCell ref="AX11:AX12"/>
    <mergeCell ref="AT11:AT12"/>
    <mergeCell ref="B13:B16"/>
    <mergeCell ref="AJ11:AK11"/>
    <mergeCell ref="AL11:AM11"/>
    <mergeCell ref="AN11:AO11"/>
    <mergeCell ref="AP11:AQ11"/>
    <mergeCell ref="X11:Y11"/>
    <mergeCell ref="Z11:AA11"/>
    <mergeCell ref="AB11:AC11"/>
    <mergeCell ref="AD11:AE11"/>
    <mergeCell ref="AF11:AG11"/>
  </mergeCells>
  <conditionalFormatting sqref="F13:F16">
    <cfRule type="expression" dxfId="465" priority="63">
      <formula>$L13="Pesos ($)"</formula>
    </cfRule>
    <cfRule type="expression" dxfId="464" priority="64">
      <formula>OR(LEFT($L13,9)="Número de",$L13="Otra")</formula>
    </cfRule>
    <cfRule type="expression" dxfId="463" priority="65">
      <formula>$L13="Porcentaje"</formula>
    </cfRule>
  </conditionalFormatting>
  <conditionalFormatting sqref="AV13:AV16">
    <cfRule type="cellIs" dxfId="462" priority="55" stopIfTrue="1" operator="equal">
      <formula>"N.A."</formula>
    </cfRule>
    <cfRule type="cellIs" dxfId="461" priority="56" stopIfTrue="1" operator="greaterThanOrEqual">
      <formula>0.9</formula>
    </cfRule>
    <cfRule type="cellIs" dxfId="460" priority="57" stopIfTrue="1" operator="between">
      <formula>0.7</formula>
      <formula>0.9</formula>
    </cfRule>
    <cfRule type="cellIs" dxfId="459" priority="58" stopIfTrue="1" operator="lessThanOrEqual">
      <formula>0.7</formula>
    </cfRule>
  </conditionalFormatting>
  <conditionalFormatting sqref="AX13:AX16">
    <cfRule type="cellIs" dxfId="458" priority="59" stopIfTrue="1" operator="equal">
      <formula>"N.A."</formula>
    </cfRule>
    <cfRule type="cellIs" dxfId="457" priority="60" stopIfTrue="1" operator="greaterThanOrEqual">
      <formula>0.9</formula>
    </cfRule>
    <cfRule type="cellIs" dxfId="456" priority="61" stopIfTrue="1" operator="between">
      <formula>0.7</formula>
      <formula>0.9</formula>
    </cfRule>
    <cfRule type="cellIs" dxfId="455" priority="62" stopIfTrue="1" operator="lessThanOrEqual">
      <formula>0.7</formula>
    </cfRule>
  </conditionalFormatting>
  <conditionalFormatting sqref="N13:N16">
    <cfRule type="expression" dxfId="454" priority="52">
      <formula>$L13="Pesos ($)"</formula>
    </cfRule>
    <cfRule type="expression" dxfId="453" priority="53">
      <formula>OR(LEFT($L13,9)="Número de",$L13="Otra")</formula>
    </cfRule>
    <cfRule type="expression" dxfId="452" priority="54">
      <formula>$L13="Porcentaje"</formula>
    </cfRule>
  </conditionalFormatting>
  <conditionalFormatting sqref="O13:O16 Q13:Q16 W13:W16 Y13:Y16 AE13:AE16 AG13:AG16 AM13:AM16 AO13:AO16 S13:T16 AA13:AB16 AQ13:AR16 AT13:AU16 AI13:AJ16">
    <cfRule type="expression" dxfId="451" priority="49">
      <formula>$L13="Pesos ($)"</formula>
    </cfRule>
    <cfRule type="expression" dxfId="450" priority="50">
      <formula>OR(LEFT($L13,9)="Número de",$L13="Otra")</formula>
    </cfRule>
    <cfRule type="expression" dxfId="449" priority="51">
      <formula>$L13="Porcentaje"</formula>
    </cfRule>
  </conditionalFormatting>
  <conditionalFormatting sqref="AW13:AW16">
    <cfRule type="expression" dxfId="448" priority="46">
      <formula>$L13="Pesos ($)"</formula>
    </cfRule>
    <cfRule type="expression" dxfId="447" priority="47">
      <formula>OR(LEFT($L13,9)="Número de",$L13="Otra")</formula>
    </cfRule>
    <cfRule type="expression" dxfId="446" priority="48">
      <formula>$L13="Porcentaje"</formula>
    </cfRule>
  </conditionalFormatting>
  <conditionalFormatting sqref="P13:P16">
    <cfRule type="expression" dxfId="445" priority="43">
      <formula>$L13="Pesos ($)"</formula>
    </cfRule>
    <cfRule type="expression" dxfId="444" priority="44">
      <formula>OR(LEFT($L13,9)="Número de",$L13="Otra")</formula>
    </cfRule>
    <cfRule type="expression" dxfId="443" priority="45">
      <formula>$L13="Porcentaje"</formula>
    </cfRule>
  </conditionalFormatting>
  <conditionalFormatting sqref="R13:R16">
    <cfRule type="expression" dxfId="442" priority="40">
      <formula>$L13="Pesos ($)"</formula>
    </cfRule>
    <cfRule type="expression" dxfId="441" priority="41">
      <formula>OR(LEFT($L13,9)="Número de",$L13="Otra")</formula>
    </cfRule>
    <cfRule type="expression" dxfId="440" priority="42">
      <formula>$L13="Porcentaje"</formula>
    </cfRule>
  </conditionalFormatting>
  <conditionalFormatting sqref="V13:V16">
    <cfRule type="expression" dxfId="439" priority="37">
      <formula>$L13="Pesos ($)"</formula>
    </cfRule>
    <cfRule type="expression" dxfId="438" priority="38">
      <formula>OR(LEFT($L13,9)="Número de",$L13="Otra")</formula>
    </cfRule>
    <cfRule type="expression" dxfId="437" priority="39">
      <formula>$L13="Porcentaje"</formula>
    </cfRule>
  </conditionalFormatting>
  <conditionalFormatting sqref="X13:X16">
    <cfRule type="expression" dxfId="436" priority="34">
      <formula>$L13="Pesos ($)"</formula>
    </cfRule>
    <cfRule type="expression" dxfId="435" priority="35">
      <formula>OR(LEFT($L13,9)="Número de",$L13="Otra")</formula>
    </cfRule>
    <cfRule type="expression" dxfId="434" priority="36">
      <formula>$L13="Porcentaje"</formula>
    </cfRule>
  </conditionalFormatting>
  <conditionalFormatting sqref="Z13:Z16">
    <cfRule type="expression" dxfId="433" priority="31">
      <formula>$L13="Pesos ($)"</formula>
    </cfRule>
    <cfRule type="expression" dxfId="432" priority="32">
      <formula>OR(LEFT($L13,9)="Número de",$L13="Otra")</formula>
    </cfRule>
    <cfRule type="expression" dxfId="431" priority="33">
      <formula>$L13="Porcentaje"</formula>
    </cfRule>
  </conditionalFormatting>
  <conditionalFormatting sqref="AD13:AD16">
    <cfRule type="expression" dxfId="430" priority="28">
      <formula>$L13="Pesos ($)"</formula>
    </cfRule>
    <cfRule type="expression" dxfId="429" priority="29">
      <formula>OR(LEFT($L13,9)="Número de",$L13="Otra")</formula>
    </cfRule>
    <cfRule type="expression" dxfId="428" priority="30">
      <formula>$L13="Porcentaje"</formula>
    </cfRule>
  </conditionalFormatting>
  <conditionalFormatting sqref="AF13:AF16">
    <cfRule type="expression" dxfId="427" priority="25">
      <formula>$L13="Pesos ($)"</formula>
    </cfRule>
    <cfRule type="expression" dxfId="426" priority="26">
      <formula>OR(LEFT($L13,9)="Número de",$L13="Otra")</formula>
    </cfRule>
    <cfRule type="expression" dxfId="425" priority="27">
      <formula>$L13="Porcentaje"</formula>
    </cfRule>
  </conditionalFormatting>
  <conditionalFormatting sqref="AH13:AH16">
    <cfRule type="expression" dxfId="424" priority="22">
      <formula>$L13="Pesos ($)"</formula>
    </cfRule>
    <cfRule type="expression" dxfId="423" priority="23">
      <formula>OR(LEFT($L13,9)="Número de",$L13="Otra")</formula>
    </cfRule>
    <cfRule type="expression" dxfId="422" priority="24">
      <formula>$L13="Porcentaje"</formula>
    </cfRule>
  </conditionalFormatting>
  <conditionalFormatting sqref="AL13:AL16">
    <cfRule type="expression" dxfId="421" priority="19">
      <formula>$L13="Pesos ($)"</formula>
    </cfRule>
    <cfRule type="expression" dxfId="420" priority="20">
      <formula>OR(LEFT($L13,9)="Número de",$L13="Otra")</formula>
    </cfRule>
    <cfRule type="expression" dxfId="419" priority="21">
      <formula>$L13="Porcentaje"</formula>
    </cfRule>
  </conditionalFormatting>
  <conditionalFormatting sqref="AN13:AN16">
    <cfRule type="expression" dxfId="418" priority="16">
      <formula>$L13="Pesos ($)"</formula>
    </cfRule>
    <cfRule type="expression" dxfId="417" priority="17">
      <formula>OR(LEFT($L13,9)="Número de",$L13="Otra")</formula>
    </cfRule>
    <cfRule type="expression" dxfId="416" priority="18">
      <formula>$L13="Porcentaje"</formula>
    </cfRule>
  </conditionalFormatting>
  <conditionalFormatting sqref="AP13:AP16">
    <cfRule type="expression" dxfId="415" priority="13">
      <formula>$L13="Pesos ($)"</formula>
    </cfRule>
    <cfRule type="expression" dxfId="414" priority="14">
      <formula>OR(LEFT($L13,9)="Número de",$L13="Otra")</formula>
    </cfRule>
    <cfRule type="expression" dxfId="413" priority="15">
      <formula>$L13="Porcentaje"</formula>
    </cfRule>
  </conditionalFormatting>
  <conditionalFormatting sqref="U13:U16">
    <cfRule type="expression" dxfId="412" priority="10">
      <formula>$L13="Pesos ($)"</formula>
    </cfRule>
    <cfRule type="expression" dxfId="411" priority="11">
      <formula>OR(LEFT($L13,9)="Número de",$L13="Otra")</formula>
    </cfRule>
    <cfRule type="expression" dxfId="410" priority="12">
      <formula>$L13="Porcentaje"</formula>
    </cfRule>
  </conditionalFormatting>
  <conditionalFormatting sqref="AC13:AC16">
    <cfRule type="expression" dxfId="409" priority="7">
      <formula>$L13="Pesos ($)"</formula>
    </cfRule>
    <cfRule type="expression" dxfId="408" priority="8">
      <formula>OR(LEFT($L13,9)="Número de",$L13="Otra")</formula>
    </cfRule>
    <cfRule type="expression" dxfId="407" priority="9">
      <formula>$L13="Porcentaje"</formula>
    </cfRule>
  </conditionalFormatting>
  <conditionalFormatting sqref="AS13:AS16">
    <cfRule type="expression" dxfId="406" priority="4">
      <formula>$L13="Pesos ($)"</formula>
    </cfRule>
    <cfRule type="expression" dxfId="405" priority="5">
      <formula>OR(LEFT($L13,9)="Número de",$L13="Otra")</formula>
    </cfRule>
    <cfRule type="expression" dxfId="404" priority="6">
      <formula>$L13="Porcentaje"</formula>
    </cfRule>
  </conditionalFormatting>
  <conditionalFormatting sqref="AK13:AK16">
    <cfRule type="expression" dxfId="403" priority="1">
      <formula>$L13="Pesos ($)"</formula>
    </cfRule>
    <cfRule type="expression" dxfId="402" priority="2">
      <formula>OR(LEFT($L13,9)="Número de",$L13="Otra")</formula>
    </cfRule>
    <cfRule type="expression" dxfId="401" priority="3">
      <formula>$L13="Porcentaje"</formula>
    </cfRule>
  </conditionalFormatting>
  <pageMargins left="0.7" right="0.7" top="0.75" bottom="0.75" header="0.3" footer="0.3"/>
  <pageSetup paperSize="9" orientation="portrait" horizontalDpi="1200" verticalDpi="12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rgb="FF00B0F0"/>
  </sheetPr>
  <dimension ref="B1:AX15"/>
  <sheetViews>
    <sheetView zoomScale="70" zoomScaleNormal="70" workbookViewId="0">
      <selection activeCell="O13" sqref="O13"/>
    </sheetView>
  </sheetViews>
  <sheetFormatPr baseColWidth="10" defaultRowHeight="15" x14ac:dyDescent="0.2"/>
  <cols>
    <col min="1" max="1" width="4.7109375" style="79" customWidth="1"/>
    <col min="2" max="5" width="24.7109375" style="79" customWidth="1"/>
    <col min="6" max="6" width="17.7109375" style="79" customWidth="1"/>
    <col min="7" max="8" width="45.7109375" style="79" customWidth="1"/>
    <col min="9" max="9" width="24.7109375" style="79" customWidth="1"/>
    <col min="10" max="10" width="13.7109375" style="79" customWidth="1"/>
    <col min="11" max="11" width="17.7109375" style="79" customWidth="1"/>
    <col min="12" max="12" width="15.7109375" style="79" customWidth="1"/>
    <col min="13" max="13" width="13.7109375" style="79" customWidth="1"/>
    <col min="14" max="50" width="16.7109375" style="79" customWidth="1"/>
    <col min="51" max="51" width="15.7109375" style="79" customWidth="1"/>
    <col min="52" max="52" width="24.7109375" style="79" customWidth="1"/>
    <col min="53" max="129" width="15.7109375" style="79" customWidth="1"/>
    <col min="130" max="16384" width="11.42578125" style="79"/>
  </cols>
  <sheetData>
    <row r="1" spans="2:50" ht="15" customHeight="1" thickBot="1" x14ac:dyDescent="0.25"/>
    <row r="2" spans="2:50" ht="15" customHeight="1" x14ac:dyDescent="0.25">
      <c r="B2" s="174"/>
      <c r="C2" s="175"/>
      <c r="D2" s="180" t="s">
        <v>410</v>
      </c>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0"/>
      <c r="AN2" s="180"/>
      <c r="AO2" s="180"/>
      <c r="AP2" s="180"/>
      <c r="AQ2" s="180"/>
      <c r="AR2" s="180"/>
      <c r="AS2" s="180"/>
      <c r="AT2" s="180"/>
      <c r="AU2" s="180"/>
      <c r="AV2" s="181"/>
      <c r="AW2" s="80" t="s">
        <v>51</v>
      </c>
      <c r="AX2" s="81" t="s">
        <v>411</v>
      </c>
    </row>
    <row r="3" spans="2:50" ht="15" customHeight="1" x14ac:dyDescent="0.25">
      <c r="B3" s="176"/>
      <c r="C3" s="177"/>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182"/>
      <c r="AR3" s="182"/>
      <c r="AS3" s="182"/>
      <c r="AT3" s="182"/>
      <c r="AU3" s="182"/>
      <c r="AV3" s="183"/>
      <c r="AW3" s="82" t="s">
        <v>53</v>
      </c>
      <c r="AX3" s="83" t="s">
        <v>54</v>
      </c>
    </row>
    <row r="4" spans="2:50" ht="15" customHeight="1" x14ac:dyDescent="0.2">
      <c r="B4" s="176"/>
      <c r="C4" s="177"/>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c r="AP4" s="182"/>
      <c r="AQ4" s="182"/>
      <c r="AR4" s="182"/>
      <c r="AS4" s="182"/>
      <c r="AT4" s="182"/>
      <c r="AU4" s="182"/>
      <c r="AV4" s="183"/>
      <c r="AW4" s="84">
        <v>1</v>
      </c>
      <c r="AX4" s="85" t="s">
        <v>55</v>
      </c>
    </row>
    <row r="5" spans="2:50" ht="15" customHeight="1" x14ac:dyDescent="0.25">
      <c r="B5" s="176"/>
      <c r="C5" s="177"/>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c r="AK5" s="182"/>
      <c r="AL5" s="182"/>
      <c r="AM5" s="182"/>
      <c r="AN5" s="182"/>
      <c r="AO5" s="182"/>
      <c r="AP5" s="182"/>
      <c r="AQ5" s="182"/>
      <c r="AR5" s="182"/>
      <c r="AS5" s="182"/>
      <c r="AT5" s="182"/>
      <c r="AU5" s="182"/>
      <c r="AV5" s="183"/>
      <c r="AW5" s="86" t="s">
        <v>56</v>
      </c>
      <c r="AX5" s="87"/>
    </row>
    <row r="6" spans="2:50" ht="15" customHeight="1" thickBot="1" x14ac:dyDescent="0.25">
      <c r="B6" s="178"/>
      <c r="C6" s="179"/>
      <c r="D6" s="184"/>
      <c r="E6" s="184"/>
      <c r="F6" s="184"/>
      <c r="G6" s="184"/>
      <c r="H6" s="184"/>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84"/>
      <c r="AN6" s="184"/>
      <c r="AO6" s="184"/>
      <c r="AP6" s="184"/>
      <c r="AQ6" s="184"/>
      <c r="AR6" s="184"/>
      <c r="AS6" s="184"/>
      <c r="AT6" s="184"/>
      <c r="AU6" s="184"/>
      <c r="AV6" s="185"/>
      <c r="AW6" s="186">
        <v>43082</v>
      </c>
      <c r="AX6" s="187"/>
    </row>
    <row r="7" spans="2:50" ht="15" customHeight="1" x14ac:dyDescent="0.2"/>
    <row r="8" spans="2:50" ht="15" customHeight="1" x14ac:dyDescent="0.2">
      <c r="B8" s="88"/>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9"/>
    </row>
    <row r="9" spans="2:50" ht="15" customHeight="1" x14ac:dyDescent="0.2">
      <c r="B9" s="188" t="s">
        <v>57</v>
      </c>
      <c r="C9" s="188" t="s">
        <v>58</v>
      </c>
      <c r="D9" s="188" t="s">
        <v>59</v>
      </c>
      <c r="E9" s="163" t="s">
        <v>60</v>
      </c>
      <c r="F9" s="188" t="s">
        <v>61</v>
      </c>
      <c r="G9" s="188" t="s">
        <v>62</v>
      </c>
      <c r="H9" s="188" t="s">
        <v>63</v>
      </c>
      <c r="I9" s="188" t="s">
        <v>64</v>
      </c>
      <c r="J9" s="188" t="s">
        <v>65</v>
      </c>
      <c r="K9" s="163" t="s">
        <v>66</v>
      </c>
      <c r="L9" s="163" t="s">
        <v>67</v>
      </c>
      <c r="M9" s="188" t="s">
        <v>68</v>
      </c>
      <c r="N9" s="173" t="s">
        <v>69</v>
      </c>
      <c r="O9" s="173"/>
      <c r="P9" s="173"/>
      <c r="Q9" s="173"/>
      <c r="R9" s="173"/>
      <c r="S9" s="173"/>
      <c r="T9" s="173"/>
      <c r="U9" s="173"/>
      <c r="V9" s="173" t="s">
        <v>70</v>
      </c>
      <c r="W9" s="173"/>
      <c r="X9" s="173"/>
      <c r="Y9" s="173"/>
      <c r="Z9" s="173"/>
      <c r="AA9" s="173"/>
      <c r="AB9" s="173"/>
      <c r="AC9" s="173"/>
      <c r="AD9" s="173" t="s">
        <v>71</v>
      </c>
      <c r="AE9" s="173"/>
      <c r="AF9" s="173"/>
      <c r="AG9" s="173"/>
      <c r="AH9" s="173"/>
      <c r="AI9" s="173"/>
      <c r="AJ9" s="173"/>
      <c r="AK9" s="173"/>
      <c r="AL9" s="173" t="s">
        <v>72</v>
      </c>
      <c r="AM9" s="173"/>
      <c r="AN9" s="173"/>
      <c r="AO9" s="173"/>
      <c r="AP9" s="173"/>
      <c r="AQ9" s="173"/>
      <c r="AR9" s="173"/>
      <c r="AS9" s="173"/>
      <c r="AT9" s="167" t="s">
        <v>73</v>
      </c>
      <c r="AU9" s="168"/>
      <c r="AV9" s="169"/>
      <c r="AW9" s="167" t="s">
        <v>74</v>
      </c>
      <c r="AX9" s="169"/>
    </row>
    <row r="10" spans="2:50" ht="15" customHeight="1" x14ac:dyDescent="0.2">
      <c r="B10" s="188"/>
      <c r="C10" s="188"/>
      <c r="D10" s="188"/>
      <c r="E10" s="164"/>
      <c r="F10" s="188"/>
      <c r="G10" s="188"/>
      <c r="H10" s="188"/>
      <c r="I10" s="188"/>
      <c r="J10" s="188"/>
      <c r="K10" s="164"/>
      <c r="L10" s="164"/>
      <c r="M10" s="188"/>
      <c r="N10" s="173"/>
      <c r="O10" s="173"/>
      <c r="P10" s="173"/>
      <c r="Q10" s="173"/>
      <c r="R10" s="173"/>
      <c r="S10" s="173"/>
      <c r="T10" s="173"/>
      <c r="U10" s="173"/>
      <c r="V10" s="173"/>
      <c r="W10" s="173"/>
      <c r="X10" s="173"/>
      <c r="Y10" s="173"/>
      <c r="Z10" s="173"/>
      <c r="AA10" s="173"/>
      <c r="AB10" s="173"/>
      <c r="AC10" s="173"/>
      <c r="AD10" s="173"/>
      <c r="AE10" s="173"/>
      <c r="AF10" s="173"/>
      <c r="AG10" s="173"/>
      <c r="AH10" s="173"/>
      <c r="AI10" s="173"/>
      <c r="AJ10" s="173"/>
      <c r="AK10" s="173"/>
      <c r="AL10" s="173"/>
      <c r="AM10" s="173"/>
      <c r="AN10" s="173"/>
      <c r="AO10" s="173"/>
      <c r="AP10" s="173"/>
      <c r="AQ10" s="173"/>
      <c r="AR10" s="173"/>
      <c r="AS10" s="173"/>
      <c r="AT10" s="170"/>
      <c r="AU10" s="171"/>
      <c r="AV10" s="172"/>
      <c r="AW10" s="170"/>
      <c r="AX10" s="172"/>
    </row>
    <row r="11" spans="2:50" ht="15" customHeight="1" x14ac:dyDescent="0.25">
      <c r="B11" s="188"/>
      <c r="C11" s="188"/>
      <c r="D11" s="188"/>
      <c r="E11" s="164"/>
      <c r="F11" s="188"/>
      <c r="G11" s="188"/>
      <c r="H11" s="188"/>
      <c r="I11" s="188"/>
      <c r="J11" s="188"/>
      <c r="K11" s="164"/>
      <c r="L11" s="164"/>
      <c r="M11" s="188"/>
      <c r="N11" s="166" t="s">
        <v>75</v>
      </c>
      <c r="O11" s="166"/>
      <c r="P11" s="166" t="s">
        <v>76</v>
      </c>
      <c r="Q11" s="166"/>
      <c r="R11" s="166" t="s">
        <v>77</v>
      </c>
      <c r="S11" s="166"/>
      <c r="T11" s="166" t="s">
        <v>78</v>
      </c>
      <c r="U11" s="166"/>
      <c r="V11" s="166" t="s">
        <v>79</v>
      </c>
      <c r="W11" s="166"/>
      <c r="X11" s="166" t="s">
        <v>80</v>
      </c>
      <c r="Y11" s="166"/>
      <c r="Z11" s="166" t="s">
        <v>81</v>
      </c>
      <c r="AA11" s="166"/>
      <c r="AB11" s="166" t="s">
        <v>82</v>
      </c>
      <c r="AC11" s="166"/>
      <c r="AD11" s="166" t="s">
        <v>83</v>
      </c>
      <c r="AE11" s="166"/>
      <c r="AF11" s="166" t="s">
        <v>84</v>
      </c>
      <c r="AG11" s="166"/>
      <c r="AH11" s="166" t="s">
        <v>85</v>
      </c>
      <c r="AI11" s="166"/>
      <c r="AJ11" s="166" t="s">
        <v>86</v>
      </c>
      <c r="AK11" s="166"/>
      <c r="AL11" s="166" t="s">
        <v>87</v>
      </c>
      <c r="AM11" s="166"/>
      <c r="AN11" s="166" t="s">
        <v>88</v>
      </c>
      <c r="AO11" s="166"/>
      <c r="AP11" s="166" t="s">
        <v>89</v>
      </c>
      <c r="AQ11" s="166"/>
      <c r="AR11" s="166" t="s">
        <v>90</v>
      </c>
      <c r="AS11" s="166"/>
      <c r="AT11" s="163" t="s">
        <v>91</v>
      </c>
      <c r="AU11" s="163" t="s">
        <v>92</v>
      </c>
      <c r="AV11" s="163" t="s">
        <v>4</v>
      </c>
      <c r="AW11" s="163" t="s">
        <v>91</v>
      </c>
      <c r="AX11" s="163" t="s">
        <v>4</v>
      </c>
    </row>
    <row r="12" spans="2:50" ht="15" customHeight="1" x14ac:dyDescent="0.25">
      <c r="B12" s="188"/>
      <c r="C12" s="188"/>
      <c r="D12" s="188"/>
      <c r="E12" s="165"/>
      <c r="F12" s="188"/>
      <c r="G12" s="188"/>
      <c r="H12" s="188"/>
      <c r="I12" s="188"/>
      <c r="J12" s="188"/>
      <c r="K12" s="165"/>
      <c r="L12" s="165"/>
      <c r="M12" s="188"/>
      <c r="N12" s="90" t="s">
        <v>91</v>
      </c>
      <c r="O12" s="90" t="s">
        <v>92</v>
      </c>
      <c r="P12" s="90" t="s">
        <v>91</v>
      </c>
      <c r="Q12" s="90" t="s">
        <v>92</v>
      </c>
      <c r="R12" s="90" t="s">
        <v>91</v>
      </c>
      <c r="S12" s="90" t="s">
        <v>92</v>
      </c>
      <c r="T12" s="91" t="s">
        <v>91</v>
      </c>
      <c r="U12" s="91" t="s">
        <v>92</v>
      </c>
      <c r="V12" s="90" t="s">
        <v>91</v>
      </c>
      <c r="W12" s="90" t="s">
        <v>92</v>
      </c>
      <c r="X12" s="90" t="s">
        <v>91</v>
      </c>
      <c r="Y12" s="90" t="s">
        <v>92</v>
      </c>
      <c r="Z12" s="90" t="s">
        <v>91</v>
      </c>
      <c r="AA12" s="90" t="s">
        <v>92</v>
      </c>
      <c r="AB12" s="91" t="s">
        <v>91</v>
      </c>
      <c r="AC12" s="91" t="s">
        <v>92</v>
      </c>
      <c r="AD12" s="90" t="s">
        <v>91</v>
      </c>
      <c r="AE12" s="90" t="s">
        <v>92</v>
      </c>
      <c r="AF12" s="90" t="s">
        <v>91</v>
      </c>
      <c r="AG12" s="90" t="s">
        <v>92</v>
      </c>
      <c r="AH12" s="90" t="s">
        <v>91</v>
      </c>
      <c r="AI12" s="90" t="s">
        <v>92</v>
      </c>
      <c r="AJ12" s="91" t="s">
        <v>91</v>
      </c>
      <c r="AK12" s="91" t="s">
        <v>92</v>
      </c>
      <c r="AL12" s="90" t="s">
        <v>91</v>
      </c>
      <c r="AM12" s="90" t="s">
        <v>92</v>
      </c>
      <c r="AN12" s="90" t="s">
        <v>91</v>
      </c>
      <c r="AO12" s="90" t="s">
        <v>92</v>
      </c>
      <c r="AP12" s="90" t="s">
        <v>91</v>
      </c>
      <c r="AQ12" s="90" t="s">
        <v>92</v>
      </c>
      <c r="AR12" s="91" t="s">
        <v>91</v>
      </c>
      <c r="AS12" s="91" t="s">
        <v>92</v>
      </c>
      <c r="AT12" s="165"/>
      <c r="AU12" s="165"/>
      <c r="AV12" s="165"/>
      <c r="AW12" s="165"/>
      <c r="AX12" s="165"/>
    </row>
    <row r="13" spans="2:50" ht="147.75" customHeight="1" x14ac:dyDescent="0.2">
      <c r="B13" s="134" t="s">
        <v>412</v>
      </c>
      <c r="C13" s="67" t="s">
        <v>413</v>
      </c>
      <c r="D13" s="68" t="s">
        <v>483</v>
      </c>
      <c r="E13" s="68" t="s">
        <v>484</v>
      </c>
      <c r="F13" s="69">
        <v>8</v>
      </c>
      <c r="G13" s="67" t="s">
        <v>414</v>
      </c>
      <c r="H13" s="67" t="s">
        <v>488</v>
      </c>
      <c r="I13" s="68" t="s">
        <v>463</v>
      </c>
      <c r="J13" s="70" t="s">
        <v>415</v>
      </c>
      <c r="K13" s="68" t="s">
        <v>464</v>
      </c>
      <c r="L13" s="68" t="s">
        <v>485</v>
      </c>
      <c r="M13" s="71">
        <v>43373</v>
      </c>
      <c r="N13" s="69">
        <v>0</v>
      </c>
      <c r="O13" s="69">
        <v>0</v>
      </c>
      <c r="P13" s="69">
        <v>2</v>
      </c>
      <c r="Q13" s="69">
        <v>0</v>
      </c>
      <c r="R13" s="69">
        <v>0</v>
      </c>
      <c r="S13" s="69">
        <v>2</v>
      </c>
      <c r="T13" s="72">
        <v>2</v>
      </c>
      <c r="U13" s="72">
        <v>2</v>
      </c>
      <c r="V13" s="69">
        <v>1</v>
      </c>
      <c r="W13" s="69">
        <v>1</v>
      </c>
      <c r="X13" s="69">
        <v>0</v>
      </c>
      <c r="Y13" s="69">
        <v>0</v>
      </c>
      <c r="Z13" s="69">
        <v>0</v>
      </c>
      <c r="AA13" s="69">
        <v>0</v>
      </c>
      <c r="AB13" s="72">
        <v>1</v>
      </c>
      <c r="AC13" s="72">
        <v>1</v>
      </c>
      <c r="AD13" s="69">
        <v>0</v>
      </c>
      <c r="AE13" s="69">
        <v>0</v>
      </c>
      <c r="AF13" s="69">
        <v>2</v>
      </c>
      <c r="AG13" s="69">
        <v>2</v>
      </c>
      <c r="AH13" s="69">
        <v>1</v>
      </c>
      <c r="AI13" s="69">
        <v>1</v>
      </c>
      <c r="AJ13" s="72">
        <v>3</v>
      </c>
      <c r="AK13" s="72">
        <v>3</v>
      </c>
      <c r="AL13" s="69">
        <v>1</v>
      </c>
      <c r="AM13" s="69">
        <v>0</v>
      </c>
      <c r="AN13" s="69">
        <v>1</v>
      </c>
      <c r="AO13" s="69">
        <v>0</v>
      </c>
      <c r="AP13" s="69">
        <v>0</v>
      </c>
      <c r="AQ13" s="69">
        <v>2</v>
      </c>
      <c r="AR13" s="72">
        <v>2</v>
      </c>
      <c r="AS13" s="72">
        <v>2</v>
      </c>
      <c r="AT13" s="72">
        <v>8</v>
      </c>
      <c r="AU13" s="72">
        <v>8</v>
      </c>
      <c r="AV13" s="12">
        <v>1</v>
      </c>
      <c r="AW13" s="72">
        <v>8</v>
      </c>
      <c r="AX13" s="73">
        <v>1</v>
      </c>
    </row>
    <row r="14" spans="2:50" ht="139.5" customHeight="1" x14ac:dyDescent="0.2">
      <c r="B14" s="136"/>
      <c r="C14" s="67" t="s">
        <v>416</v>
      </c>
      <c r="D14" s="68" t="s">
        <v>486</v>
      </c>
      <c r="E14" s="68" t="s">
        <v>486</v>
      </c>
      <c r="F14" s="69">
        <v>6</v>
      </c>
      <c r="G14" s="67" t="s">
        <v>417</v>
      </c>
      <c r="H14" s="67" t="s">
        <v>642</v>
      </c>
      <c r="I14" s="68" t="s">
        <v>463</v>
      </c>
      <c r="J14" s="70" t="s">
        <v>418</v>
      </c>
      <c r="K14" s="68" t="s">
        <v>464</v>
      </c>
      <c r="L14" s="68" t="s">
        <v>487</v>
      </c>
      <c r="M14" s="71">
        <v>43373</v>
      </c>
      <c r="N14" s="69">
        <v>2</v>
      </c>
      <c r="O14" s="69">
        <v>0</v>
      </c>
      <c r="P14" s="69">
        <v>0</v>
      </c>
      <c r="Q14" s="69">
        <v>2</v>
      </c>
      <c r="R14" s="69">
        <v>0</v>
      </c>
      <c r="S14" s="69">
        <v>0</v>
      </c>
      <c r="T14" s="72">
        <v>2</v>
      </c>
      <c r="U14" s="72">
        <v>2</v>
      </c>
      <c r="V14" s="69">
        <v>1</v>
      </c>
      <c r="W14" s="69">
        <v>1</v>
      </c>
      <c r="X14" s="69">
        <v>0</v>
      </c>
      <c r="Y14" s="69">
        <v>0</v>
      </c>
      <c r="Z14" s="69">
        <v>0</v>
      </c>
      <c r="AA14" s="69">
        <v>0</v>
      </c>
      <c r="AB14" s="72">
        <v>1</v>
      </c>
      <c r="AC14" s="72">
        <v>1</v>
      </c>
      <c r="AD14" s="69">
        <v>2</v>
      </c>
      <c r="AE14" s="69">
        <v>0</v>
      </c>
      <c r="AF14" s="69">
        <v>0</v>
      </c>
      <c r="AG14" s="69">
        <v>2</v>
      </c>
      <c r="AH14" s="69">
        <v>0</v>
      </c>
      <c r="AI14" s="69">
        <v>0</v>
      </c>
      <c r="AJ14" s="72">
        <v>2</v>
      </c>
      <c r="AK14" s="72">
        <v>2</v>
      </c>
      <c r="AL14" s="69">
        <v>1</v>
      </c>
      <c r="AM14" s="69">
        <v>1</v>
      </c>
      <c r="AN14" s="69">
        <v>0</v>
      </c>
      <c r="AO14" s="69">
        <v>0</v>
      </c>
      <c r="AP14" s="69">
        <v>0</v>
      </c>
      <c r="AQ14" s="69">
        <v>0</v>
      </c>
      <c r="AR14" s="72">
        <v>1</v>
      </c>
      <c r="AS14" s="72">
        <v>1</v>
      </c>
      <c r="AT14" s="72">
        <v>6</v>
      </c>
      <c r="AU14" s="72">
        <v>6</v>
      </c>
      <c r="AV14" s="12">
        <v>1</v>
      </c>
      <c r="AW14" s="72">
        <v>6</v>
      </c>
      <c r="AX14" s="73">
        <v>1</v>
      </c>
    </row>
    <row r="15" spans="2:50" ht="15.75" x14ac:dyDescent="0.25">
      <c r="B15" s="93"/>
      <c r="C15" s="94"/>
      <c r="D15" s="94"/>
      <c r="E15" s="94"/>
      <c r="F15" s="94"/>
      <c r="G15" s="94"/>
      <c r="H15" s="94"/>
      <c r="I15" s="94"/>
      <c r="J15" s="94"/>
      <c r="K15" s="94"/>
      <c r="L15" s="94"/>
      <c r="M15" s="94"/>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t="s">
        <v>33</v>
      </c>
      <c r="AV15" s="78">
        <v>1</v>
      </c>
      <c r="AW15" s="77"/>
      <c r="AX15" s="78">
        <v>1</v>
      </c>
    </row>
  </sheetData>
  <mergeCells count="43">
    <mergeCell ref="B2:C6"/>
    <mergeCell ref="D2:AV6"/>
    <mergeCell ref="AW6:AX6"/>
    <mergeCell ref="B9:B12"/>
    <mergeCell ref="C9:C12"/>
    <mergeCell ref="D9:D12"/>
    <mergeCell ref="E9:E12"/>
    <mergeCell ref="F9:F12"/>
    <mergeCell ref="G9:G12"/>
    <mergeCell ref="H9:H12"/>
    <mergeCell ref="I9:I12"/>
    <mergeCell ref="J9:J12"/>
    <mergeCell ref="K9:K12"/>
    <mergeCell ref="L9:L12"/>
    <mergeCell ref="M9:M12"/>
    <mergeCell ref="AW9:AX10"/>
    <mergeCell ref="N9:U10"/>
    <mergeCell ref="AH11:AI11"/>
    <mergeCell ref="V9:AC10"/>
    <mergeCell ref="AD9:AK10"/>
    <mergeCell ref="AL9:AS10"/>
    <mergeCell ref="AR11:AS11"/>
    <mergeCell ref="N11:O11"/>
    <mergeCell ref="P11:Q11"/>
    <mergeCell ref="R11:S11"/>
    <mergeCell ref="T11:U11"/>
    <mergeCell ref="V11:W11"/>
    <mergeCell ref="AT9:AV10"/>
    <mergeCell ref="AU11:AU12"/>
    <mergeCell ref="AV11:AV12"/>
    <mergeCell ref="AW11:AW12"/>
    <mergeCell ref="AX11:AX12"/>
    <mergeCell ref="AT11:AT12"/>
    <mergeCell ref="B13:B14"/>
    <mergeCell ref="AJ11:AK11"/>
    <mergeCell ref="AL11:AM11"/>
    <mergeCell ref="AN11:AO11"/>
    <mergeCell ref="AP11:AQ11"/>
    <mergeCell ref="X11:Y11"/>
    <mergeCell ref="Z11:AA11"/>
    <mergeCell ref="AB11:AC11"/>
    <mergeCell ref="AD11:AE11"/>
    <mergeCell ref="AF11:AG11"/>
  </mergeCells>
  <conditionalFormatting sqref="F13:F14">
    <cfRule type="expression" dxfId="400" priority="63">
      <formula>$L13="Pesos ($)"</formula>
    </cfRule>
    <cfRule type="expression" dxfId="399" priority="64">
      <formula>OR(LEFT($L13,9)="Número de",$L13="Otra")</formula>
    </cfRule>
    <cfRule type="expression" dxfId="398" priority="65">
      <formula>$L13="Porcentaje"</formula>
    </cfRule>
  </conditionalFormatting>
  <conditionalFormatting sqref="AV13:AV14">
    <cfRule type="cellIs" dxfId="397" priority="55" stopIfTrue="1" operator="equal">
      <formula>"N.A."</formula>
    </cfRule>
    <cfRule type="cellIs" dxfId="396" priority="56" stopIfTrue="1" operator="greaterThanOrEqual">
      <formula>0.9</formula>
    </cfRule>
    <cfRule type="cellIs" dxfId="395" priority="57" stopIfTrue="1" operator="between">
      <formula>0.7</formula>
      <formula>0.9</formula>
    </cfRule>
    <cfRule type="cellIs" dxfId="394" priority="58" stopIfTrue="1" operator="lessThanOrEqual">
      <formula>0.7</formula>
    </cfRule>
  </conditionalFormatting>
  <conditionalFormatting sqref="AX13:AX14">
    <cfRule type="cellIs" dxfId="393" priority="59" stopIfTrue="1" operator="equal">
      <formula>"N.A."</formula>
    </cfRule>
    <cfRule type="cellIs" dxfId="392" priority="60" stopIfTrue="1" operator="greaterThanOrEqual">
      <formula>0.9</formula>
    </cfRule>
    <cfRule type="cellIs" dxfId="391" priority="61" stopIfTrue="1" operator="between">
      <formula>0.7</formula>
      <formula>0.9</formula>
    </cfRule>
    <cfRule type="cellIs" dxfId="390" priority="62" stopIfTrue="1" operator="lessThanOrEqual">
      <formula>0.7</formula>
    </cfRule>
  </conditionalFormatting>
  <conditionalFormatting sqref="N13:N14">
    <cfRule type="expression" dxfId="389" priority="52">
      <formula>$L13="Pesos ($)"</formula>
    </cfRule>
    <cfRule type="expression" dxfId="388" priority="53">
      <formula>OR(LEFT($L13,9)="Número de",$L13="Otra")</formula>
    </cfRule>
    <cfRule type="expression" dxfId="387" priority="54">
      <formula>$L13="Porcentaje"</formula>
    </cfRule>
  </conditionalFormatting>
  <conditionalFormatting sqref="O13:O14 Q13:Q14 W13:W14 Y13:Y14 AE13:AE14 AG13:AG14 AM13:AM14 AO13:AO14 S13:T14 AA13:AB14 AQ13:AR14 AT13:AU14 AI13:AJ14">
    <cfRule type="expression" dxfId="386" priority="49">
      <formula>$L13="Pesos ($)"</formula>
    </cfRule>
    <cfRule type="expression" dxfId="385" priority="50">
      <formula>OR(LEFT($L13,9)="Número de",$L13="Otra")</formula>
    </cfRule>
    <cfRule type="expression" dxfId="384" priority="51">
      <formula>$L13="Porcentaje"</formula>
    </cfRule>
  </conditionalFormatting>
  <conditionalFormatting sqref="AW13:AW14">
    <cfRule type="expression" dxfId="383" priority="46">
      <formula>$L13="Pesos ($)"</formula>
    </cfRule>
    <cfRule type="expression" dxfId="382" priority="47">
      <formula>OR(LEFT($L13,9)="Número de",$L13="Otra")</formula>
    </cfRule>
    <cfRule type="expression" dxfId="381" priority="48">
      <formula>$L13="Porcentaje"</formula>
    </cfRule>
  </conditionalFormatting>
  <conditionalFormatting sqref="P13:P14">
    <cfRule type="expression" dxfId="380" priority="43">
      <formula>$L13="Pesos ($)"</formula>
    </cfRule>
    <cfRule type="expression" dxfId="379" priority="44">
      <formula>OR(LEFT($L13,9)="Número de",$L13="Otra")</formula>
    </cfRule>
    <cfRule type="expression" dxfId="378" priority="45">
      <formula>$L13="Porcentaje"</formula>
    </cfRule>
  </conditionalFormatting>
  <conditionalFormatting sqref="R13:R14">
    <cfRule type="expression" dxfId="377" priority="40">
      <formula>$L13="Pesos ($)"</formula>
    </cfRule>
    <cfRule type="expression" dxfId="376" priority="41">
      <formula>OR(LEFT($L13,9)="Número de",$L13="Otra")</formula>
    </cfRule>
    <cfRule type="expression" dxfId="375" priority="42">
      <formula>$L13="Porcentaje"</formula>
    </cfRule>
  </conditionalFormatting>
  <conditionalFormatting sqref="V13:V14">
    <cfRule type="expression" dxfId="374" priority="37">
      <formula>$L13="Pesos ($)"</formula>
    </cfRule>
    <cfRule type="expression" dxfId="373" priority="38">
      <formula>OR(LEFT($L13,9)="Número de",$L13="Otra")</formula>
    </cfRule>
    <cfRule type="expression" dxfId="372" priority="39">
      <formula>$L13="Porcentaje"</formula>
    </cfRule>
  </conditionalFormatting>
  <conditionalFormatting sqref="X13:X14">
    <cfRule type="expression" dxfId="371" priority="34">
      <formula>$L13="Pesos ($)"</formula>
    </cfRule>
    <cfRule type="expression" dxfId="370" priority="35">
      <formula>OR(LEFT($L13,9)="Número de",$L13="Otra")</formula>
    </cfRule>
    <cfRule type="expression" dxfId="369" priority="36">
      <formula>$L13="Porcentaje"</formula>
    </cfRule>
  </conditionalFormatting>
  <conditionalFormatting sqref="Z13:Z14">
    <cfRule type="expression" dxfId="368" priority="31">
      <formula>$L13="Pesos ($)"</formula>
    </cfRule>
    <cfRule type="expression" dxfId="367" priority="32">
      <formula>OR(LEFT($L13,9)="Número de",$L13="Otra")</formula>
    </cfRule>
    <cfRule type="expression" dxfId="366" priority="33">
      <formula>$L13="Porcentaje"</formula>
    </cfRule>
  </conditionalFormatting>
  <conditionalFormatting sqref="AD13:AD14">
    <cfRule type="expression" dxfId="365" priority="28">
      <formula>$L13="Pesos ($)"</formula>
    </cfRule>
    <cfRule type="expression" dxfId="364" priority="29">
      <formula>OR(LEFT($L13,9)="Número de",$L13="Otra")</formula>
    </cfRule>
    <cfRule type="expression" dxfId="363" priority="30">
      <formula>$L13="Porcentaje"</formula>
    </cfRule>
  </conditionalFormatting>
  <conditionalFormatting sqref="AF13:AF14">
    <cfRule type="expression" dxfId="362" priority="25">
      <formula>$L13="Pesos ($)"</formula>
    </cfRule>
    <cfRule type="expression" dxfId="361" priority="26">
      <formula>OR(LEFT($L13,9)="Número de",$L13="Otra")</formula>
    </cfRule>
    <cfRule type="expression" dxfId="360" priority="27">
      <formula>$L13="Porcentaje"</formula>
    </cfRule>
  </conditionalFormatting>
  <conditionalFormatting sqref="AH13:AH14">
    <cfRule type="expression" dxfId="359" priority="22">
      <formula>$L13="Pesos ($)"</formula>
    </cfRule>
    <cfRule type="expression" dxfId="358" priority="23">
      <formula>OR(LEFT($L13,9)="Número de",$L13="Otra")</formula>
    </cfRule>
    <cfRule type="expression" dxfId="357" priority="24">
      <formula>$L13="Porcentaje"</formula>
    </cfRule>
  </conditionalFormatting>
  <conditionalFormatting sqref="AL13:AL14">
    <cfRule type="expression" dxfId="356" priority="19">
      <formula>$L13="Pesos ($)"</formula>
    </cfRule>
    <cfRule type="expression" dxfId="355" priority="20">
      <formula>OR(LEFT($L13,9)="Número de",$L13="Otra")</formula>
    </cfRule>
    <cfRule type="expression" dxfId="354" priority="21">
      <formula>$L13="Porcentaje"</formula>
    </cfRule>
  </conditionalFormatting>
  <conditionalFormatting sqref="AN13:AN14">
    <cfRule type="expression" dxfId="353" priority="16">
      <formula>$L13="Pesos ($)"</formula>
    </cfRule>
    <cfRule type="expression" dxfId="352" priority="17">
      <formula>OR(LEFT($L13,9)="Número de",$L13="Otra")</formula>
    </cfRule>
    <cfRule type="expression" dxfId="351" priority="18">
      <formula>$L13="Porcentaje"</formula>
    </cfRule>
  </conditionalFormatting>
  <conditionalFormatting sqref="AP13:AP14">
    <cfRule type="expression" dxfId="350" priority="13">
      <formula>$L13="Pesos ($)"</formula>
    </cfRule>
    <cfRule type="expression" dxfId="349" priority="14">
      <formula>OR(LEFT($L13,9)="Número de",$L13="Otra")</formula>
    </cfRule>
    <cfRule type="expression" dxfId="348" priority="15">
      <formula>$L13="Porcentaje"</formula>
    </cfRule>
  </conditionalFormatting>
  <conditionalFormatting sqref="U13:U14">
    <cfRule type="expression" dxfId="347" priority="10">
      <formula>$L13="Pesos ($)"</formula>
    </cfRule>
    <cfRule type="expression" dxfId="346" priority="11">
      <formula>OR(LEFT($L13,9)="Número de",$L13="Otra")</formula>
    </cfRule>
    <cfRule type="expression" dxfId="345" priority="12">
      <formula>$L13="Porcentaje"</formula>
    </cfRule>
  </conditionalFormatting>
  <conditionalFormatting sqref="AC13:AC14">
    <cfRule type="expression" dxfId="344" priority="7">
      <formula>$L13="Pesos ($)"</formula>
    </cfRule>
    <cfRule type="expression" dxfId="343" priority="8">
      <formula>OR(LEFT($L13,9)="Número de",$L13="Otra")</formula>
    </cfRule>
    <cfRule type="expression" dxfId="342" priority="9">
      <formula>$L13="Porcentaje"</formula>
    </cfRule>
  </conditionalFormatting>
  <conditionalFormatting sqref="AS13:AS14">
    <cfRule type="expression" dxfId="341" priority="4">
      <formula>$L13="Pesos ($)"</formula>
    </cfRule>
    <cfRule type="expression" dxfId="340" priority="5">
      <formula>OR(LEFT($L13,9)="Número de",$L13="Otra")</formula>
    </cfRule>
    <cfRule type="expression" dxfId="339" priority="6">
      <formula>$L13="Porcentaje"</formula>
    </cfRule>
  </conditionalFormatting>
  <conditionalFormatting sqref="AK13:AK14">
    <cfRule type="expression" dxfId="338" priority="1">
      <formula>$L13="Pesos ($)"</formula>
    </cfRule>
    <cfRule type="expression" dxfId="337" priority="2">
      <formula>OR(LEFT($L13,9)="Número de",$L13="Otra")</formula>
    </cfRule>
    <cfRule type="expression" dxfId="336" priority="3">
      <formula>$L13="Porcentaje"</formula>
    </cfRule>
  </conditionalFormatting>
  <pageMargins left="0.7" right="0.7" top="0.75" bottom="0.75" header="0.3" footer="0.3"/>
  <pageSetup paperSize="9"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rgb="FF00B0F0"/>
  </sheetPr>
  <dimension ref="A1:AX18"/>
  <sheetViews>
    <sheetView zoomScale="70" zoomScaleNormal="70" workbookViewId="0">
      <selection activeCell="F16" sqref="F16"/>
    </sheetView>
  </sheetViews>
  <sheetFormatPr baseColWidth="10" defaultRowHeight="15" x14ac:dyDescent="0.2"/>
  <cols>
    <col min="1" max="1" width="4.7109375" style="79" customWidth="1"/>
    <col min="2" max="5" width="24.7109375" style="79" customWidth="1"/>
    <col min="6" max="6" width="17.7109375" style="79" customWidth="1"/>
    <col min="7" max="8" width="45.7109375" style="79" customWidth="1"/>
    <col min="9" max="9" width="24.7109375" style="79" customWidth="1"/>
    <col min="10" max="10" width="13.7109375" style="79" customWidth="1"/>
    <col min="11" max="11" width="17.7109375" style="79" customWidth="1"/>
    <col min="12" max="12" width="15.7109375" style="79" customWidth="1"/>
    <col min="13" max="13" width="13.7109375" style="79" customWidth="1"/>
    <col min="14" max="50" width="16.7109375" style="79" customWidth="1"/>
    <col min="51" max="16384" width="11.42578125" style="79"/>
  </cols>
  <sheetData>
    <row r="1" spans="1:50" ht="15" customHeight="1" thickBot="1" x14ac:dyDescent="0.25"/>
    <row r="2" spans="1:50" ht="15" customHeight="1" x14ac:dyDescent="0.25">
      <c r="B2" s="174"/>
      <c r="C2" s="175"/>
      <c r="D2" s="180" t="s">
        <v>419</v>
      </c>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0"/>
      <c r="AN2" s="180"/>
      <c r="AO2" s="180"/>
      <c r="AP2" s="180"/>
      <c r="AQ2" s="180"/>
      <c r="AR2" s="180"/>
      <c r="AS2" s="180"/>
      <c r="AT2" s="180"/>
      <c r="AU2" s="180"/>
      <c r="AV2" s="181"/>
      <c r="AW2" s="80" t="s">
        <v>51</v>
      </c>
      <c r="AX2" s="81" t="s">
        <v>420</v>
      </c>
    </row>
    <row r="3" spans="1:50" ht="15" customHeight="1" x14ac:dyDescent="0.25">
      <c r="B3" s="176"/>
      <c r="C3" s="177"/>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182"/>
      <c r="AR3" s="182"/>
      <c r="AS3" s="182"/>
      <c r="AT3" s="182"/>
      <c r="AU3" s="182"/>
      <c r="AV3" s="183"/>
      <c r="AW3" s="82" t="s">
        <v>53</v>
      </c>
      <c r="AX3" s="83" t="s">
        <v>54</v>
      </c>
    </row>
    <row r="4" spans="1:50" ht="15" customHeight="1" x14ac:dyDescent="0.2">
      <c r="B4" s="176"/>
      <c r="C4" s="177"/>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c r="AP4" s="182"/>
      <c r="AQ4" s="182"/>
      <c r="AR4" s="182"/>
      <c r="AS4" s="182"/>
      <c r="AT4" s="182"/>
      <c r="AU4" s="182"/>
      <c r="AV4" s="183"/>
      <c r="AW4" s="84">
        <v>1</v>
      </c>
      <c r="AX4" s="85" t="s">
        <v>55</v>
      </c>
    </row>
    <row r="5" spans="1:50" ht="15" customHeight="1" x14ac:dyDescent="0.25">
      <c r="B5" s="176"/>
      <c r="C5" s="177"/>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c r="AK5" s="182"/>
      <c r="AL5" s="182"/>
      <c r="AM5" s="182"/>
      <c r="AN5" s="182"/>
      <c r="AO5" s="182"/>
      <c r="AP5" s="182"/>
      <c r="AQ5" s="182"/>
      <c r="AR5" s="182"/>
      <c r="AS5" s="182"/>
      <c r="AT5" s="182"/>
      <c r="AU5" s="182"/>
      <c r="AV5" s="183"/>
      <c r="AW5" s="86" t="s">
        <v>56</v>
      </c>
      <c r="AX5" s="87"/>
    </row>
    <row r="6" spans="1:50" ht="15" customHeight="1" thickBot="1" x14ac:dyDescent="0.25">
      <c r="B6" s="178"/>
      <c r="C6" s="179"/>
      <c r="D6" s="184"/>
      <c r="E6" s="184"/>
      <c r="F6" s="184"/>
      <c r="G6" s="184"/>
      <c r="H6" s="184"/>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84"/>
      <c r="AN6" s="184"/>
      <c r="AO6" s="184"/>
      <c r="AP6" s="184"/>
      <c r="AQ6" s="184"/>
      <c r="AR6" s="184"/>
      <c r="AS6" s="184"/>
      <c r="AT6" s="184"/>
      <c r="AU6" s="184"/>
      <c r="AV6" s="185"/>
      <c r="AW6" s="186">
        <v>43084</v>
      </c>
      <c r="AX6" s="187"/>
    </row>
    <row r="7" spans="1:50" ht="15" customHeight="1" x14ac:dyDescent="0.2"/>
    <row r="8" spans="1:50" ht="15" customHeight="1" x14ac:dyDescent="0.2">
      <c r="B8" s="88"/>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9"/>
    </row>
    <row r="9" spans="1:50" ht="15" customHeight="1" x14ac:dyDescent="0.2">
      <c r="B9" s="188" t="s">
        <v>57</v>
      </c>
      <c r="C9" s="188" t="s">
        <v>58</v>
      </c>
      <c r="D9" s="188" t="s">
        <v>59</v>
      </c>
      <c r="E9" s="163" t="s">
        <v>60</v>
      </c>
      <c r="F9" s="188" t="s">
        <v>61</v>
      </c>
      <c r="G9" s="188" t="s">
        <v>62</v>
      </c>
      <c r="H9" s="188" t="s">
        <v>63</v>
      </c>
      <c r="I9" s="188" t="s">
        <v>64</v>
      </c>
      <c r="J9" s="188" t="s">
        <v>65</v>
      </c>
      <c r="K9" s="163" t="s">
        <v>66</v>
      </c>
      <c r="L9" s="163" t="s">
        <v>67</v>
      </c>
      <c r="M9" s="188" t="s">
        <v>68</v>
      </c>
      <c r="N9" s="173" t="s">
        <v>69</v>
      </c>
      <c r="O9" s="173"/>
      <c r="P9" s="173"/>
      <c r="Q9" s="173"/>
      <c r="R9" s="173"/>
      <c r="S9" s="173"/>
      <c r="T9" s="173"/>
      <c r="U9" s="173"/>
      <c r="V9" s="173" t="s">
        <v>70</v>
      </c>
      <c r="W9" s="173"/>
      <c r="X9" s="173"/>
      <c r="Y9" s="173"/>
      <c r="Z9" s="173"/>
      <c r="AA9" s="173"/>
      <c r="AB9" s="173"/>
      <c r="AC9" s="173"/>
      <c r="AD9" s="173" t="s">
        <v>71</v>
      </c>
      <c r="AE9" s="173"/>
      <c r="AF9" s="173"/>
      <c r="AG9" s="173"/>
      <c r="AH9" s="173"/>
      <c r="AI9" s="173"/>
      <c r="AJ9" s="173"/>
      <c r="AK9" s="173"/>
      <c r="AL9" s="173" t="s">
        <v>72</v>
      </c>
      <c r="AM9" s="173"/>
      <c r="AN9" s="173"/>
      <c r="AO9" s="173"/>
      <c r="AP9" s="173"/>
      <c r="AQ9" s="173"/>
      <c r="AR9" s="173"/>
      <c r="AS9" s="173"/>
      <c r="AT9" s="167" t="s">
        <v>73</v>
      </c>
      <c r="AU9" s="168"/>
      <c r="AV9" s="169"/>
      <c r="AW9" s="167" t="s">
        <v>74</v>
      </c>
      <c r="AX9" s="169"/>
    </row>
    <row r="10" spans="1:50" ht="15" customHeight="1" x14ac:dyDescent="0.2">
      <c r="B10" s="188"/>
      <c r="C10" s="188"/>
      <c r="D10" s="188"/>
      <c r="E10" s="164"/>
      <c r="F10" s="188"/>
      <c r="G10" s="188"/>
      <c r="H10" s="188"/>
      <c r="I10" s="188"/>
      <c r="J10" s="188"/>
      <c r="K10" s="164"/>
      <c r="L10" s="164"/>
      <c r="M10" s="188"/>
      <c r="N10" s="173"/>
      <c r="O10" s="173"/>
      <c r="P10" s="173"/>
      <c r="Q10" s="173"/>
      <c r="R10" s="173"/>
      <c r="S10" s="173"/>
      <c r="T10" s="173"/>
      <c r="U10" s="173"/>
      <c r="V10" s="173"/>
      <c r="W10" s="173"/>
      <c r="X10" s="173"/>
      <c r="Y10" s="173"/>
      <c r="Z10" s="173"/>
      <c r="AA10" s="173"/>
      <c r="AB10" s="173"/>
      <c r="AC10" s="173"/>
      <c r="AD10" s="173"/>
      <c r="AE10" s="173"/>
      <c r="AF10" s="173"/>
      <c r="AG10" s="173"/>
      <c r="AH10" s="173"/>
      <c r="AI10" s="173"/>
      <c r="AJ10" s="173"/>
      <c r="AK10" s="173"/>
      <c r="AL10" s="173"/>
      <c r="AM10" s="173"/>
      <c r="AN10" s="173"/>
      <c r="AO10" s="173"/>
      <c r="AP10" s="173"/>
      <c r="AQ10" s="173"/>
      <c r="AR10" s="173"/>
      <c r="AS10" s="173"/>
      <c r="AT10" s="170"/>
      <c r="AU10" s="171"/>
      <c r="AV10" s="172"/>
      <c r="AW10" s="170"/>
      <c r="AX10" s="172"/>
    </row>
    <row r="11" spans="1:50" ht="15" customHeight="1" x14ac:dyDescent="0.25">
      <c r="B11" s="188"/>
      <c r="C11" s="188"/>
      <c r="D11" s="188"/>
      <c r="E11" s="164"/>
      <c r="F11" s="188"/>
      <c r="G11" s="188"/>
      <c r="H11" s="188"/>
      <c r="I11" s="188"/>
      <c r="J11" s="188"/>
      <c r="K11" s="164"/>
      <c r="L11" s="164"/>
      <c r="M11" s="188"/>
      <c r="N11" s="166" t="s">
        <v>75</v>
      </c>
      <c r="O11" s="166"/>
      <c r="P11" s="166" t="s">
        <v>76</v>
      </c>
      <c r="Q11" s="166"/>
      <c r="R11" s="166" t="s">
        <v>77</v>
      </c>
      <c r="S11" s="166"/>
      <c r="T11" s="166" t="s">
        <v>78</v>
      </c>
      <c r="U11" s="166"/>
      <c r="V11" s="166" t="s">
        <v>79</v>
      </c>
      <c r="W11" s="166"/>
      <c r="X11" s="166" t="s">
        <v>80</v>
      </c>
      <c r="Y11" s="166"/>
      <c r="Z11" s="166" t="s">
        <v>81</v>
      </c>
      <c r="AA11" s="166"/>
      <c r="AB11" s="166" t="s">
        <v>82</v>
      </c>
      <c r="AC11" s="166"/>
      <c r="AD11" s="166" t="s">
        <v>83</v>
      </c>
      <c r="AE11" s="166"/>
      <c r="AF11" s="166" t="s">
        <v>84</v>
      </c>
      <c r="AG11" s="166"/>
      <c r="AH11" s="166" t="s">
        <v>85</v>
      </c>
      <c r="AI11" s="166"/>
      <c r="AJ11" s="166" t="s">
        <v>86</v>
      </c>
      <c r="AK11" s="166"/>
      <c r="AL11" s="166" t="s">
        <v>87</v>
      </c>
      <c r="AM11" s="166"/>
      <c r="AN11" s="166" t="s">
        <v>88</v>
      </c>
      <c r="AO11" s="166"/>
      <c r="AP11" s="166" t="s">
        <v>89</v>
      </c>
      <c r="AQ11" s="166"/>
      <c r="AR11" s="166" t="s">
        <v>90</v>
      </c>
      <c r="AS11" s="166"/>
      <c r="AT11" s="163" t="s">
        <v>91</v>
      </c>
      <c r="AU11" s="163" t="s">
        <v>92</v>
      </c>
      <c r="AV11" s="163" t="s">
        <v>4</v>
      </c>
      <c r="AW11" s="163" t="s">
        <v>91</v>
      </c>
      <c r="AX11" s="163" t="s">
        <v>4</v>
      </c>
    </row>
    <row r="12" spans="1:50" ht="15" customHeight="1" x14ac:dyDescent="0.25">
      <c r="B12" s="188"/>
      <c r="C12" s="188"/>
      <c r="D12" s="188"/>
      <c r="E12" s="165"/>
      <c r="F12" s="188"/>
      <c r="G12" s="188"/>
      <c r="H12" s="188"/>
      <c r="I12" s="188"/>
      <c r="J12" s="188"/>
      <c r="K12" s="165"/>
      <c r="L12" s="165"/>
      <c r="M12" s="188"/>
      <c r="N12" s="90" t="s">
        <v>91</v>
      </c>
      <c r="O12" s="90" t="s">
        <v>92</v>
      </c>
      <c r="P12" s="90" t="s">
        <v>91</v>
      </c>
      <c r="Q12" s="90" t="s">
        <v>92</v>
      </c>
      <c r="R12" s="90" t="s">
        <v>91</v>
      </c>
      <c r="S12" s="90" t="s">
        <v>92</v>
      </c>
      <c r="T12" s="126" t="s">
        <v>91</v>
      </c>
      <c r="U12" s="126" t="s">
        <v>92</v>
      </c>
      <c r="V12" s="90" t="s">
        <v>91</v>
      </c>
      <c r="W12" s="90" t="s">
        <v>92</v>
      </c>
      <c r="X12" s="90" t="s">
        <v>91</v>
      </c>
      <c r="Y12" s="90" t="s">
        <v>92</v>
      </c>
      <c r="Z12" s="90" t="s">
        <v>91</v>
      </c>
      <c r="AA12" s="90" t="s">
        <v>92</v>
      </c>
      <c r="AB12" s="126" t="s">
        <v>91</v>
      </c>
      <c r="AC12" s="126" t="s">
        <v>92</v>
      </c>
      <c r="AD12" s="90" t="s">
        <v>91</v>
      </c>
      <c r="AE12" s="90" t="s">
        <v>92</v>
      </c>
      <c r="AF12" s="90" t="s">
        <v>91</v>
      </c>
      <c r="AG12" s="90" t="s">
        <v>92</v>
      </c>
      <c r="AH12" s="90" t="s">
        <v>91</v>
      </c>
      <c r="AI12" s="90" t="s">
        <v>92</v>
      </c>
      <c r="AJ12" s="126" t="s">
        <v>91</v>
      </c>
      <c r="AK12" s="126" t="s">
        <v>92</v>
      </c>
      <c r="AL12" s="90" t="s">
        <v>91</v>
      </c>
      <c r="AM12" s="90" t="s">
        <v>92</v>
      </c>
      <c r="AN12" s="90" t="s">
        <v>91</v>
      </c>
      <c r="AO12" s="90" t="s">
        <v>92</v>
      </c>
      <c r="AP12" s="90" t="s">
        <v>91</v>
      </c>
      <c r="AQ12" s="90" t="s">
        <v>92</v>
      </c>
      <c r="AR12" s="126" t="s">
        <v>91</v>
      </c>
      <c r="AS12" s="126" t="s">
        <v>92</v>
      </c>
      <c r="AT12" s="165"/>
      <c r="AU12" s="165"/>
      <c r="AV12" s="165"/>
      <c r="AW12" s="165"/>
      <c r="AX12" s="165"/>
    </row>
    <row r="13" spans="1:50" ht="75" customHeight="1" x14ac:dyDescent="0.2">
      <c r="A13" s="102"/>
      <c r="B13" s="201" t="s">
        <v>421</v>
      </c>
      <c r="C13" s="204" t="s">
        <v>250</v>
      </c>
      <c r="D13" s="68" t="s">
        <v>251</v>
      </c>
      <c r="E13" s="68" t="s">
        <v>574</v>
      </c>
      <c r="F13" s="69">
        <v>6</v>
      </c>
      <c r="G13" s="103" t="s">
        <v>251</v>
      </c>
      <c r="H13" s="104" t="s">
        <v>252</v>
      </c>
      <c r="I13" s="68" t="s">
        <v>575</v>
      </c>
      <c r="J13" s="105" t="s">
        <v>422</v>
      </c>
      <c r="K13" s="68" t="s">
        <v>464</v>
      </c>
      <c r="L13" s="68" t="s">
        <v>576</v>
      </c>
      <c r="M13" s="71">
        <v>43465</v>
      </c>
      <c r="N13" s="69">
        <v>0</v>
      </c>
      <c r="O13" s="69">
        <v>0</v>
      </c>
      <c r="P13" s="69">
        <v>0</v>
      </c>
      <c r="Q13" s="69">
        <v>0</v>
      </c>
      <c r="R13" s="69">
        <v>1</v>
      </c>
      <c r="S13" s="69">
        <v>2</v>
      </c>
      <c r="T13" s="72">
        <v>1</v>
      </c>
      <c r="U13" s="72">
        <v>2</v>
      </c>
      <c r="V13" s="69">
        <v>1</v>
      </c>
      <c r="W13" s="69">
        <v>1</v>
      </c>
      <c r="X13" s="69">
        <v>1</v>
      </c>
      <c r="Y13" s="69">
        <v>0</v>
      </c>
      <c r="Z13" s="69">
        <v>1</v>
      </c>
      <c r="AA13" s="69">
        <v>0</v>
      </c>
      <c r="AB13" s="72">
        <v>3</v>
      </c>
      <c r="AC13" s="72">
        <v>1</v>
      </c>
      <c r="AD13" s="69">
        <v>1</v>
      </c>
      <c r="AE13" s="69">
        <v>0</v>
      </c>
      <c r="AF13" s="69">
        <v>1</v>
      </c>
      <c r="AG13" s="69">
        <v>1</v>
      </c>
      <c r="AH13" s="69">
        <v>0</v>
      </c>
      <c r="AI13" s="69">
        <v>0</v>
      </c>
      <c r="AJ13" s="72">
        <v>2</v>
      </c>
      <c r="AK13" s="72">
        <v>1</v>
      </c>
      <c r="AL13" s="69">
        <v>0</v>
      </c>
      <c r="AM13" s="69">
        <v>3</v>
      </c>
      <c r="AN13" s="69">
        <v>0</v>
      </c>
      <c r="AO13" s="69">
        <v>0</v>
      </c>
      <c r="AP13" s="69">
        <v>0</v>
      </c>
      <c r="AQ13" s="69">
        <v>0</v>
      </c>
      <c r="AR13" s="72">
        <v>0</v>
      </c>
      <c r="AS13" s="72">
        <v>3</v>
      </c>
      <c r="AT13" s="72">
        <v>6</v>
      </c>
      <c r="AU13" s="72">
        <v>7</v>
      </c>
      <c r="AV13" s="12">
        <v>1.1666666666666667</v>
      </c>
      <c r="AW13" s="72">
        <v>6</v>
      </c>
      <c r="AX13" s="73">
        <v>1.1666666666666667</v>
      </c>
    </row>
    <row r="14" spans="1:50" ht="60" x14ac:dyDescent="0.2">
      <c r="A14" s="102"/>
      <c r="B14" s="202"/>
      <c r="C14" s="205"/>
      <c r="D14" s="68" t="s">
        <v>577</v>
      </c>
      <c r="E14" s="68" t="s">
        <v>578</v>
      </c>
      <c r="F14" s="69">
        <v>3</v>
      </c>
      <c r="G14" s="103" t="s">
        <v>254</v>
      </c>
      <c r="H14" s="104" t="s">
        <v>255</v>
      </c>
      <c r="I14" s="68" t="s">
        <v>575</v>
      </c>
      <c r="J14" s="105" t="s">
        <v>423</v>
      </c>
      <c r="K14" s="68" t="s">
        <v>464</v>
      </c>
      <c r="L14" s="68" t="s">
        <v>576</v>
      </c>
      <c r="M14" s="71">
        <v>43465</v>
      </c>
      <c r="N14" s="69">
        <v>0</v>
      </c>
      <c r="O14" s="69">
        <v>0</v>
      </c>
      <c r="P14" s="69">
        <v>0</v>
      </c>
      <c r="Q14" s="69">
        <v>0</v>
      </c>
      <c r="R14" s="69">
        <v>0</v>
      </c>
      <c r="S14" s="69">
        <v>0</v>
      </c>
      <c r="T14" s="72">
        <v>0</v>
      </c>
      <c r="U14" s="72">
        <v>0</v>
      </c>
      <c r="V14" s="69">
        <v>0</v>
      </c>
      <c r="W14" s="69">
        <v>0</v>
      </c>
      <c r="X14" s="69">
        <v>0</v>
      </c>
      <c r="Y14" s="69">
        <v>0</v>
      </c>
      <c r="Z14" s="69">
        <v>1</v>
      </c>
      <c r="AA14" s="69">
        <v>1</v>
      </c>
      <c r="AB14" s="72">
        <v>1</v>
      </c>
      <c r="AC14" s="72">
        <v>1</v>
      </c>
      <c r="AD14" s="69">
        <v>0</v>
      </c>
      <c r="AE14" s="69">
        <v>0</v>
      </c>
      <c r="AF14" s="69">
        <v>0</v>
      </c>
      <c r="AG14" s="69">
        <v>0</v>
      </c>
      <c r="AH14" s="69">
        <v>1</v>
      </c>
      <c r="AI14" s="69">
        <v>1</v>
      </c>
      <c r="AJ14" s="72">
        <v>1</v>
      </c>
      <c r="AK14" s="72">
        <v>1</v>
      </c>
      <c r="AL14" s="69">
        <v>0</v>
      </c>
      <c r="AM14" s="69">
        <v>0</v>
      </c>
      <c r="AN14" s="69">
        <v>0</v>
      </c>
      <c r="AO14" s="69">
        <v>1</v>
      </c>
      <c r="AP14" s="69">
        <v>1</v>
      </c>
      <c r="AQ14" s="69">
        <v>0</v>
      </c>
      <c r="AR14" s="72">
        <v>1</v>
      </c>
      <c r="AS14" s="72">
        <v>1</v>
      </c>
      <c r="AT14" s="72">
        <v>3</v>
      </c>
      <c r="AU14" s="72">
        <v>3</v>
      </c>
      <c r="AV14" s="12">
        <v>1</v>
      </c>
      <c r="AW14" s="72">
        <v>3</v>
      </c>
      <c r="AX14" s="73">
        <v>1</v>
      </c>
    </row>
    <row r="15" spans="1:50" ht="126" customHeight="1" x14ac:dyDescent="0.2">
      <c r="A15" s="102"/>
      <c r="B15" s="202"/>
      <c r="C15" s="105" t="s">
        <v>257</v>
      </c>
      <c r="D15" s="68" t="s">
        <v>684</v>
      </c>
      <c r="E15" s="68" t="s">
        <v>580</v>
      </c>
      <c r="F15" s="69">
        <v>7</v>
      </c>
      <c r="G15" s="103" t="s">
        <v>258</v>
      </c>
      <c r="H15" s="104" t="s">
        <v>259</v>
      </c>
      <c r="I15" s="68" t="s">
        <v>575</v>
      </c>
      <c r="J15" s="105" t="s">
        <v>424</v>
      </c>
      <c r="K15" s="68" t="s">
        <v>464</v>
      </c>
      <c r="L15" s="68" t="s">
        <v>576</v>
      </c>
      <c r="M15" s="71">
        <v>43465</v>
      </c>
      <c r="N15" s="69">
        <v>0</v>
      </c>
      <c r="O15" s="69">
        <v>0</v>
      </c>
      <c r="P15" s="69">
        <v>0</v>
      </c>
      <c r="Q15" s="69">
        <v>1</v>
      </c>
      <c r="R15" s="69">
        <v>0</v>
      </c>
      <c r="S15" s="69">
        <v>1</v>
      </c>
      <c r="T15" s="72">
        <v>0</v>
      </c>
      <c r="U15" s="72">
        <v>2</v>
      </c>
      <c r="V15" s="69">
        <v>1</v>
      </c>
      <c r="W15" s="69">
        <v>2</v>
      </c>
      <c r="X15" s="69">
        <v>1</v>
      </c>
      <c r="Y15" s="69">
        <v>0</v>
      </c>
      <c r="Z15" s="69">
        <v>1</v>
      </c>
      <c r="AA15" s="69">
        <v>0</v>
      </c>
      <c r="AB15" s="72">
        <v>3</v>
      </c>
      <c r="AC15" s="72">
        <v>2</v>
      </c>
      <c r="AD15" s="69">
        <v>0</v>
      </c>
      <c r="AE15" s="69">
        <v>0</v>
      </c>
      <c r="AF15" s="69">
        <v>0</v>
      </c>
      <c r="AG15" s="69">
        <v>0</v>
      </c>
      <c r="AH15" s="69">
        <v>0</v>
      </c>
      <c r="AI15" s="69">
        <v>4</v>
      </c>
      <c r="AJ15" s="72">
        <v>0</v>
      </c>
      <c r="AK15" s="72">
        <v>4</v>
      </c>
      <c r="AL15" s="69">
        <v>2</v>
      </c>
      <c r="AM15" s="69">
        <v>1</v>
      </c>
      <c r="AN15" s="69">
        <v>1</v>
      </c>
      <c r="AO15" s="69">
        <v>0</v>
      </c>
      <c r="AP15" s="69">
        <v>1</v>
      </c>
      <c r="AQ15" s="69">
        <v>2</v>
      </c>
      <c r="AR15" s="72">
        <v>4</v>
      </c>
      <c r="AS15" s="72">
        <v>3</v>
      </c>
      <c r="AT15" s="72">
        <v>7</v>
      </c>
      <c r="AU15" s="72">
        <v>11</v>
      </c>
      <c r="AV15" s="12">
        <v>1.5714285714285714</v>
      </c>
      <c r="AW15" s="72">
        <v>7</v>
      </c>
      <c r="AX15" s="73">
        <v>1.5714285714285714</v>
      </c>
    </row>
    <row r="16" spans="1:50" ht="165" x14ac:dyDescent="0.2">
      <c r="A16" s="102"/>
      <c r="B16" s="203"/>
      <c r="C16" s="127" t="s">
        <v>425</v>
      </c>
      <c r="D16" s="68" t="s">
        <v>581</v>
      </c>
      <c r="E16" s="68" t="s">
        <v>582</v>
      </c>
      <c r="F16" s="69">
        <v>230</v>
      </c>
      <c r="G16" s="106" t="s">
        <v>262</v>
      </c>
      <c r="H16" s="107" t="s">
        <v>263</v>
      </c>
      <c r="I16" s="68" t="s">
        <v>575</v>
      </c>
      <c r="J16" s="105" t="s">
        <v>426</v>
      </c>
      <c r="K16" s="68" t="s">
        <v>464</v>
      </c>
      <c r="L16" s="68" t="s">
        <v>576</v>
      </c>
      <c r="M16" s="71">
        <v>43465</v>
      </c>
      <c r="N16" s="69">
        <v>11</v>
      </c>
      <c r="O16" s="69">
        <v>10</v>
      </c>
      <c r="P16" s="69">
        <v>18</v>
      </c>
      <c r="Q16" s="69">
        <v>20</v>
      </c>
      <c r="R16" s="69">
        <v>18</v>
      </c>
      <c r="S16" s="69">
        <v>6</v>
      </c>
      <c r="T16" s="72">
        <v>47</v>
      </c>
      <c r="U16" s="72">
        <v>36</v>
      </c>
      <c r="V16" s="69">
        <v>23</v>
      </c>
      <c r="W16" s="69">
        <v>15</v>
      </c>
      <c r="X16" s="69">
        <v>23</v>
      </c>
      <c r="Y16" s="69">
        <v>14</v>
      </c>
      <c r="Z16" s="69">
        <v>25</v>
      </c>
      <c r="AA16" s="69">
        <v>27</v>
      </c>
      <c r="AB16" s="72">
        <v>71</v>
      </c>
      <c r="AC16" s="72">
        <v>56</v>
      </c>
      <c r="AD16" s="69">
        <v>23</v>
      </c>
      <c r="AE16" s="69">
        <v>8</v>
      </c>
      <c r="AF16" s="69">
        <v>23</v>
      </c>
      <c r="AG16" s="69">
        <v>6</v>
      </c>
      <c r="AH16" s="69">
        <v>23</v>
      </c>
      <c r="AI16" s="69">
        <v>30</v>
      </c>
      <c r="AJ16" s="72">
        <v>69</v>
      </c>
      <c r="AK16" s="72">
        <v>44</v>
      </c>
      <c r="AL16" s="69">
        <v>17</v>
      </c>
      <c r="AM16" s="69">
        <v>10</v>
      </c>
      <c r="AN16" s="69">
        <v>15</v>
      </c>
      <c r="AO16" s="69">
        <v>22</v>
      </c>
      <c r="AP16" s="69">
        <v>11</v>
      </c>
      <c r="AQ16" s="69">
        <v>16</v>
      </c>
      <c r="AR16" s="72">
        <v>43</v>
      </c>
      <c r="AS16" s="72">
        <v>48</v>
      </c>
      <c r="AT16" s="72">
        <v>230</v>
      </c>
      <c r="AU16" s="72">
        <v>184</v>
      </c>
      <c r="AV16" s="12">
        <v>0.8</v>
      </c>
      <c r="AW16" s="72">
        <v>230</v>
      </c>
      <c r="AX16" s="73">
        <v>0.8</v>
      </c>
    </row>
    <row r="17" spans="2:50" ht="15.75" x14ac:dyDescent="0.25">
      <c r="B17" s="108"/>
      <c r="C17" s="109"/>
      <c r="D17" s="109"/>
      <c r="E17" s="110"/>
      <c r="F17" s="109"/>
      <c r="G17" s="109"/>
      <c r="H17" s="109"/>
      <c r="I17" s="109"/>
      <c r="J17" s="110"/>
      <c r="K17" s="110"/>
      <c r="L17" s="110"/>
      <c r="M17" s="110"/>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11"/>
      <c r="AU17" s="77" t="s">
        <v>33</v>
      </c>
      <c r="AV17" s="78">
        <v>1.1345238095238095</v>
      </c>
      <c r="AW17" s="77"/>
      <c r="AX17" s="78">
        <v>1.1345238095238095</v>
      </c>
    </row>
    <row r="18" spans="2:50" x14ac:dyDescent="0.2">
      <c r="B18" s="112"/>
      <c r="C18" s="112"/>
      <c r="D18" s="112"/>
      <c r="E18" s="112"/>
      <c r="F18" s="113"/>
      <c r="G18" s="112"/>
      <c r="H18" s="112"/>
      <c r="I18" s="114"/>
      <c r="J18" s="112"/>
      <c r="K18" s="112"/>
      <c r="L18" s="112"/>
      <c r="M18" s="114"/>
      <c r="N18" s="102"/>
      <c r="O18" s="102"/>
      <c r="P18" s="102"/>
      <c r="Q18" s="102"/>
      <c r="R18" s="102"/>
      <c r="S18" s="102"/>
      <c r="T18" s="102"/>
      <c r="U18" s="102"/>
      <c r="V18" s="102"/>
      <c r="W18" s="102"/>
      <c r="X18" s="102"/>
      <c r="Y18" s="115"/>
      <c r="Z18" s="102"/>
      <c r="AA18" s="102"/>
      <c r="AB18" s="102"/>
      <c r="AC18" s="102"/>
      <c r="AD18" s="102"/>
      <c r="AE18" s="102"/>
      <c r="AF18" s="102"/>
      <c r="AG18" s="115"/>
      <c r="AH18" s="102"/>
      <c r="AI18" s="102"/>
      <c r="AJ18" s="102"/>
      <c r="AK18" s="102"/>
      <c r="AL18" s="115"/>
      <c r="AM18" s="115"/>
      <c r="AN18" s="115"/>
      <c r="AO18" s="115"/>
      <c r="AP18" s="115"/>
      <c r="AQ18" s="115"/>
      <c r="AR18" s="115"/>
      <c r="AS18" s="115"/>
      <c r="AT18" s="102"/>
      <c r="AU18" s="102"/>
      <c r="AV18" s="102"/>
      <c r="AW18" s="102"/>
      <c r="AX18" s="102"/>
    </row>
  </sheetData>
  <mergeCells count="44">
    <mergeCell ref="B2:C6"/>
    <mergeCell ref="D2:AV6"/>
    <mergeCell ref="AW6:AX6"/>
    <mergeCell ref="B9:B12"/>
    <mergeCell ref="C9:C12"/>
    <mergeCell ref="D9:D12"/>
    <mergeCell ref="E9:E12"/>
    <mergeCell ref="F9:F12"/>
    <mergeCell ref="G9:G12"/>
    <mergeCell ref="H9:H12"/>
    <mergeCell ref="I9:I12"/>
    <mergeCell ref="J9:J12"/>
    <mergeCell ref="K9:K12"/>
    <mergeCell ref="L9:L12"/>
    <mergeCell ref="M9:M12"/>
    <mergeCell ref="AT9:AV10"/>
    <mergeCell ref="AW9:AX10"/>
    <mergeCell ref="N11:O11"/>
    <mergeCell ref="P11:Q11"/>
    <mergeCell ref="R11:S11"/>
    <mergeCell ref="T11:U11"/>
    <mergeCell ref="V11:W11"/>
    <mergeCell ref="N9:U10"/>
    <mergeCell ref="AF11:AG11"/>
    <mergeCell ref="AH11:AI11"/>
    <mergeCell ref="V9:AC10"/>
    <mergeCell ref="AD9:AK10"/>
    <mergeCell ref="AL9:AS10"/>
    <mergeCell ref="AU11:AU12"/>
    <mergeCell ref="AV11:AV12"/>
    <mergeCell ref="AW11:AW12"/>
    <mergeCell ref="AX11:AX12"/>
    <mergeCell ref="B13:B16"/>
    <mergeCell ref="C13:C14"/>
    <mergeCell ref="AJ11:AK11"/>
    <mergeCell ref="AL11:AM11"/>
    <mergeCell ref="AN11:AO11"/>
    <mergeCell ref="AP11:AQ11"/>
    <mergeCell ref="AR11:AS11"/>
    <mergeCell ref="AT11:AT12"/>
    <mergeCell ref="X11:Y11"/>
    <mergeCell ref="Z11:AA11"/>
    <mergeCell ref="AB11:AC11"/>
    <mergeCell ref="AD11:AE11"/>
  </mergeCells>
  <conditionalFormatting sqref="F13:F16">
    <cfRule type="expression" dxfId="259" priority="63">
      <formula>$L13="Pesos ($)"</formula>
    </cfRule>
    <cfRule type="expression" dxfId="258" priority="64">
      <formula>OR(LEFT($L13,9)="Número de",$L13="Otra")</formula>
    </cfRule>
    <cfRule type="expression" dxfId="257" priority="65">
      <formula>$L13="Porcentaje"</formula>
    </cfRule>
  </conditionalFormatting>
  <conditionalFormatting sqref="AV13:AV16">
    <cfRule type="cellIs" dxfId="253" priority="55" stopIfTrue="1" operator="equal">
      <formula>"N.A."</formula>
    </cfRule>
    <cfRule type="cellIs" dxfId="252" priority="56" stopIfTrue="1" operator="greaterThanOrEqual">
      <formula>0.9</formula>
    </cfRule>
    <cfRule type="cellIs" dxfId="251" priority="57" stopIfTrue="1" operator="between">
      <formula>0.7</formula>
      <formula>0.9</formula>
    </cfRule>
    <cfRule type="cellIs" dxfId="250" priority="58" stopIfTrue="1" operator="lessThanOrEqual">
      <formula>0.7</formula>
    </cfRule>
  </conditionalFormatting>
  <conditionalFormatting sqref="AX13:AX16">
    <cfRule type="cellIs" dxfId="245" priority="59" stopIfTrue="1" operator="equal">
      <formula>"N.A."</formula>
    </cfRule>
    <cfRule type="cellIs" dxfId="244" priority="60" stopIfTrue="1" operator="greaterThanOrEqual">
      <formula>0.9</formula>
    </cfRule>
    <cfRule type="cellIs" dxfId="243" priority="61" stopIfTrue="1" operator="between">
      <formula>0.7</formula>
      <formula>0.9</formula>
    </cfRule>
    <cfRule type="cellIs" dxfId="242" priority="62" stopIfTrue="1" operator="lessThanOrEqual">
      <formula>0.7</formula>
    </cfRule>
  </conditionalFormatting>
  <conditionalFormatting sqref="N13:N16">
    <cfRule type="expression" dxfId="237" priority="52">
      <formula>$L13="Pesos ($)"</formula>
    </cfRule>
    <cfRule type="expression" dxfId="236" priority="53">
      <formula>OR(LEFT($L13,9)="Número de",$L13="Otra")</formula>
    </cfRule>
    <cfRule type="expression" dxfId="235" priority="54">
      <formula>$L13="Porcentaje"</formula>
    </cfRule>
  </conditionalFormatting>
  <conditionalFormatting sqref="O13:O16 Q13:Q16 W13:W16 Y13:Y16 AE13:AE16 AG13:AG16 AM13:AM16 AO13:AO16 S13:T16 AA13:AB16 AQ13:AR16 AT13:AU16 AI13:AJ16">
    <cfRule type="expression" dxfId="231" priority="49">
      <formula>$L13="Pesos ($)"</formula>
    </cfRule>
    <cfRule type="expression" dxfId="230" priority="50">
      <formula>OR(LEFT($L13,9)="Número de",$L13="Otra")</formula>
    </cfRule>
    <cfRule type="expression" dxfId="229" priority="51">
      <formula>$L13="Porcentaje"</formula>
    </cfRule>
  </conditionalFormatting>
  <conditionalFormatting sqref="AW13:AW16">
    <cfRule type="expression" dxfId="225" priority="46">
      <formula>$L13="Pesos ($)"</formula>
    </cfRule>
    <cfRule type="expression" dxfId="224" priority="47">
      <formula>OR(LEFT($L13,9)="Número de",$L13="Otra")</formula>
    </cfRule>
    <cfRule type="expression" dxfId="223" priority="48">
      <formula>$L13="Porcentaje"</formula>
    </cfRule>
  </conditionalFormatting>
  <conditionalFormatting sqref="P13:P16">
    <cfRule type="expression" dxfId="219" priority="43">
      <formula>$L13="Pesos ($)"</formula>
    </cfRule>
    <cfRule type="expression" dxfId="218" priority="44">
      <formula>OR(LEFT($L13,9)="Número de",$L13="Otra")</formula>
    </cfRule>
    <cfRule type="expression" dxfId="217" priority="45">
      <formula>$L13="Porcentaje"</formula>
    </cfRule>
  </conditionalFormatting>
  <conditionalFormatting sqref="R13:R16">
    <cfRule type="expression" dxfId="213" priority="40">
      <formula>$L13="Pesos ($)"</formula>
    </cfRule>
    <cfRule type="expression" dxfId="212" priority="41">
      <formula>OR(LEFT($L13,9)="Número de",$L13="Otra")</formula>
    </cfRule>
    <cfRule type="expression" dxfId="211" priority="42">
      <formula>$L13="Porcentaje"</formula>
    </cfRule>
  </conditionalFormatting>
  <conditionalFormatting sqref="V13:V16">
    <cfRule type="expression" dxfId="207" priority="37">
      <formula>$L13="Pesos ($)"</formula>
    </cfRule>
    <cfRule type="expression" dxfId="206" priority="38">
      <formula>OR(LEFT($L13,9)="Número de",$L13="Otra")</formula>
    </cfRule>
    <cfRule type="expression" dxfId="205" priority="39">
      <formula>$L13="Porcentaje"</formula>
    </cfRule>
  </conditionalFormatting>
  <conditionalFormatting sqref="X13:X16">
    <cfRule type="expression" dxfId="201" priority="34">
      <formula>$L13="Pesos ($)"</formula>
    </cfRule>
    <cfRule type="expression" dxfId="200" priority="35">
      <formula>OR(LEFT($L13,9)="Número de",$L13="Otra")</formula>
    </cfRule>
    <cfRule type="expression" dxfId="199" priority="36">
      <formula>$L13="Porcentaje"</formula>
    </cfRule>
  </conditionalFormatting>
  <conditionalFormatting sqref="Z13:Z16">
    <cfRule type="expression" dxfId="195" priority="31">
      <formula>$L13="Pesos ($)"</formula>
    </cfRule>
    <cfRule type="expression" dxfId="194" priority="32">
      <formula>OR(LEFT($L13,9)="Número de",$L13="Otra")</formula>
    </cfRule>
    <cfRule type="expression" dxfId="193" priority="33">
      <formula>$L13="Porcentaje"</formula>
    </cfRule>
  </conditionalFormatting>
  <conditionalFormatting sqref="AD13:AD16">
    <cfRule type="expression" dxfId="189" priority="28">
      <formula>$L13="Pesos ($)"</formula>
    </cfRule>
    <cfRule type="expression" dxfId="188" priority="29">
      <formula>OR(LEFT($L13,9)="Número de",$L13="Otra")</formula>
    </cfRule>
    <cfRule type="expression" dxfId="187" priority="30">
      <formula>$L13="Porcentaje"</formula>
    </cfRule>
  </conditionalFormatting>
  <conditionalFormatting sqref="AF13:AF16">
    <cfRule type="expression" dxfId="183" priority="25">
      <formula>$L13="Pesos ($)"</formula>
    </cfRule>
    <cfRule type="expression" dxfId="182" priority="26">
      <formula>OR(LEFT($L13,9)="Número de",$L13="Otra")</formula>
    </cfRule>
    <cfRule type="expression" dxfId="181" priority="27">
      <formula>$L13="Porcentaje"</formula>
    </cfRule>
  </conditionalFormatting>
  <conditionalFormatting sqref="AH13:AH16">
    <cfRule type="expression" dxfId="177" priority="22">
      <formula>$L13="Pesos ($)"</formula>
    </cfRule>
    <cfRule type="expression" dxfId="176" priority="23">
      <formula>OR(LEFT($L13,9)="Número de",$L13="Otra")</formula>
    </cfRule>
    <cfRule type="expression" dxfId="175" priority="24">
      <formula>$L13="Porcentaje"</formula>
    </cfRule>
  </conditionalFormatting>
  <conditionalFormatting sqref="AL13:AL16">
    <cfRule type="expression" dxfId="171" priority="19">
      <formula>$L13="Pesos ($)"</formula>
    </cfRule>
    <cfRule type="expression" dxfId="170" priority="20">
      <formula>OR(LEFT($L13,9)="Número de",$L13="Otra")</formula>
    </cfRule>
    <cfRule type="expression" dxfId="169" priority="21">
      <formula>$L13="Porcentaje"</formula>
    </cfRule>
  </conditionalFormatting>
  <conditionalFormatting sqref="AN13:AN16">
    <cfRule type="expression" dxfId="165" priority="16">
      <formula>$L13="Pesos ($)"</formula>
    </cfRule>
    <cfRule type="expression" dxfId="164" priority="17">
      <formula>OR(LEFT($L13,9)="Número de",$L13="Otra")</formula>
    </cfRule>
    <cfRule type="expression" dxfId="163" priority="18">
      <formula>$L13="Porcentaje"</formula>
    </cfRule>
  </conditionalFormatting>
  <conditionalFormatting sqref="AP13:AP16">
    <cfRule type="expression" dxfId="159" priority="13">
      <formula>$L13="Pesos ($)"</formula>
    </cfRule>
    <cfRule type="expression" dxfId="158" priority="14">
      <formula>OR(LEFT($L13,9)="Número de",$L13="Otra")</formula>
    </cfRule>
    <cfRule type="expression" dxfId="157" priority="15">
      <formula>$L13="Porcentaje"</formula>
    </cfRule>
  </conditionalFormatting>
  <conditionalFormatting sqref="U13:U16">
    <cfRule type="expression" dxfId="153" priority="10">
      <formula>$L13="Pesos ($)"</formula>
    </cfRule>
    <cfRule type="expression" dxfId="152" priority="11">
      <formula>OR(LEFT($L13,9)="Número de",$L13="Otra")</formula>
    </cfRule>
    <cfRule type="expression" dxfId="151" priority="12">
      <formula>$L13="Porcentaje"</formula>
    </cfRule>
  </conditionalFormatting>
  <conditionalFormatting sqref="AC13:AC16">
    <cfRule type="expression" dxfId="147" priority="7">
      <formula>$L13="Pesos ($)"</formula>
    </cfRule>
    <cfRule type="expression" dxfId="146" priority="8">
      <formula>OR(LEFT($L13,9)="Número de",$L13="Otra")</formula>
    </cfRule>
    <cfRule type="expression" dxfId="145" priority="9">
      <formula>$L13="Porcentaje"</formula>
    </cfRule>
  </conditionalFormatting>
  <conditionalFormatting sqref="AS13:AS16">
    <cfRule type="expression" dxfId="141" priority="4">
      <formula>$L13="Pesos ($)"</formula>
    </cfRule>
    <cfRule type="expression" dxfId="140" priority="5">
      <formula>OR(LEFT($L13,9)="Número de",$L13="Otra")</formula>
    </cfRule>
    <cfRule type="expression" dxfId="139" priority="6">
      <formula>$L13="Porcentaje"</formula>
    </cfRule>
  </conditionalFormatting>
  <conditionalFormatting sqref="AK13:AK16">
    <cfRule type="expression" dxfId="135" priority="1">
      <formula>$L13="Pesos ($)"</formula>
    </cfRule>
    <cfRule type="expression" dxfId="134" priority="2">
      <formula>OR(LEFT($L13,9)="Número de",$L13="Otra")</formula>
    </cfRule>
    <cfRule type="expression" dxfId="133" priority="3">
      <formula>$L13="Porcentaje"</formula>
    </cfRule>
  </conditionalFormatting>
  <pageMargins left="0.7" right="0.7" top="0.75" bottom="0.75" header="0.3" footer="0.3"/>
  <pageSetup paperSize="9" orientation="portrait" horizontalDpi="0"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tabColor rgb="FF00B0F0"/>
  </sheetPr>
  <dimension ref="B1:AX21"/>
  <sheetViews>
    <sheetView zoomScale="70" zoomScaleNormal="70" workbookViewId="0">
      <selection activeCell="E14" sqref="E14"/>
    </sheetView>
  </sheetViews>
  <sheetFormatPr baseColWidth="10" defaultRowHeight="15" x14ac:dyDescent="0.2"/>
  <cols>
    <col min="1" max="1" width="4.7109375" style="79" customWidth="1"/>
    <col min="2" max="5" width="24.7109375" style="79" customWidth="1"/>
    <col min="6" max="6" width="17.7109375" style="79" customWidth="1"/>
    <col min="7" max="8" width="45.7109375" style="79" customWidth="1"/>
    <col min="9" max="9" width="24.7109375" style="79" customWidth="1"/>
    <col min="10" max="10" width="13.7109375" style="79" customWidth="1"/>
    <col min="11" max="11" width="17.7109375" style="79" customWidth="1"/>
    <col min="12" max="12" width="15.7109375" style="79" customWidth="1"/>
    <col min="13" max="13" width="13.7109375" style="79" customWidth="1"/>
    <col min="14" max="50" width="16.7109375" style="79" customWidth="1"/>
    <col min="51" max="51" width="15.7109375" style="79" customWidth="1"/>
    <col min="52" max="52" width="24.7109375" style="79" customWidth="1"/>
    <col min="53" max="129" width="15.7109375" style="79" customWidth="1"/>
    <col min="130" max="16384" width="11.42578125" style="79"/>
  </cols>
  <sheetData>
    <row r="1" spans="2:50" ht="15" customHeight="1" thickBot="1" x14ac:dyDescent="0.25"/>
    <row r="2" spans="2:50" ht="15" customHeight="1" x14ac:dyDescent="0.25">
      <c r="B2" s="174"/>
      <c r="C2" s="175"/>
      <c r="D2" s="180" t="s">
        <v>427</v>
      </c>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0"/>
      <c r="AN2" s="180"/>
      <c r="AO2" s="180"/>
      <c r="AP2" s="180"/>
      <c r="AQ2" s="180"/>
      <c r="AR2" s="180"/>
      <c r="AS2" s="180"/>
      <c r="AT2" s="180"/>
      <c r="AU2" s="180"/>
      <c r="AV2" s="181"/>
      <c r="AW2" s="80" t="s">
        <v>51</v>
      </c>
      <c r="AX2" s="81" t="s">
        <v>428</v>
      </c>
    </row>
    <row r="3" spans="2:50" ht="15" customHeight="1" x14ac:dyDescent="0.25">
      <c r="B3" s="176"/>
      <c r="C3" s="177"/>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182"/>
      <c r="AR3" s="182"/>
      <c r="AS3" s="182"/>
      <c r="AT3" s="182"/>
      <c r="AU3" s="182"/>
      <c r="AV3" s="183"/>
      <c r="AW3" s="82" t="s">
        <v>53</v>
      </c>
      <c r="AX3" s="83" t="s">
        <v>54</v>
      </c>
    </row>
    <row r="4" spans="2:50" ht="15" customHeight="1" x14ac:dyDescent="0.2">
      <c r="B4" s="176"/>
      <c r="C4" s="177"/>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c r="AP4" s="182"/>
      <c r="AQ4" s="182"/>
      <c r="AR4" s="182"/>
      <c r="AS4" s="182"/>
      <c r="AT4" s="182"/>
      <c r="AU4" s="182"/>
      <c r="AV4" s="183"/>
      <c r="AW4" s="84">
        <v>1</v>
      </c>
      <c r="AX4" s="85" t="s">
        <v>55</v>
      </c>
    </row>
    <row r="5" spans="2:50" ht="15" customHeight="1" x14ac:dyDescent="0.25">
      <c r="B5" s="176"/>
      <c r="C5" s="177"/>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c r="AK5" s="182"/>
      <c r="AL5" s="182"/>
      <c r="AM5" s="182"/>
      <c r="AN5" s="182"/>
      <c r="AO5" s="182"/>
      <c r="AP5" s="182"/>
      <c r="AQ5" s="182"/>
      <c r="AR5" s="182"/>
      <c r="AS5" s="182"/>
      <c r="AT5" s="182"/>
      <c r="AU5" s="182"/>
      <c r="AV5" s="183"/>
      <c r="AW5" s="86" t="s">
        <v>56</v>
      </c>
      <c r="AX5" s="87"/>
    </row>
    <row r="6" spans="2:50" ht="15" customHeight="1" thickBot="1" x14ac:dyDescent="0.25">
      <c r="B6" s="178"/>
      <c r="C6" s="179"/>
      <c r="D6" s="184"/>
      <c r="E6" s="184"/>
      <c r="F6" s="184"/>
      <c r="G6" s="184"/>
      <c r="H6" s="184"/>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84"/>
      <c r="AN6" s="184"/>
      <c r="AO6" s="184"/>
      <c r="AP6" s="184"/>
      <c r="AQ6" s="184"/>
      <c r="AR6" s="184"/>
      <c r="AS6" s="184"/>
      <c r="AT6" s="184"/>
      <c r="AU6" s="184"/>
      <c r="AV6" s="185"/>
      <c r="AW6" s="186">
        <v>43084</v>
      </c>
      <c r="AX6" s="187"/>
    </row>
    <row r="7" spans="2:50" ht="15" customHeight="1" x14ac:dyDescent="0.2"/>
    <row r="8" spans="2:50" ht="15" customHeight="1" x14ac:dyDescent="0.2">
      <c r="B8" s="88"/>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9"/>
    </row>
    <row r="9" spans="2:50" ht="15" customHeight="1" x14ac:dyDescent="0.2">
      <c r="B9" s="188" t="s">
        <v>57</v>
      </c>
      <c r="C9" s="188" t="s">
        <v>58</v>
      </c>
      <c r="D9" s="188" t="s">
        <v>59</v>
      </c>
      <c r="E9" s="163" t="s">
        <v>60</v>
      </c>
      <c r="F9" s="188" t="s">
        <v>61</v>
      </c>
      <c r="G9" s="188" t="s">
        <v>62</v>
      </c>
      <c r="H9" s="188" t="s">
        <v>63</v>
      </c>
      <c r="I9" s="188" t="s">
        <v>64</v>
      </c>
      <c r="J9" s="188" t="s">
        <v>65</v>
      </c>
      <c r="K9" s="163" t="s">
        <v>66</v>
      </c>
      <c r="L9" s="163" t="s">
        <v>67</v>
      </c>
      <c r="M9" s="188" t="s">
        <v>68</v>
      </c>
      <c r="N9" s="173" t="s">
        <v>69</v>
      </c>
      <c r="O9" s="173"/>
      <c r="P9" s="173"/>
      <c r="Q9" s="173"/>
      <c r="R9" s="173"/>
      <c r="S9" s="173"/>
      <c r="T9" s="173"/>
      <c r="U9" s="173"/>
      <c r="V9" s="173" t="s">
        <v>70</v>
      </c>
      <c r="W9" s="173"/>
      <c r="X9" s="173"/>
      <c r="Y9" s="173"/>
      <c r="Z9" s="173"/>
      <c r="AA9" s="173"/>
      <c r="AB9" s="173"/>
      <c r="AC9" s="173"/>
      <c r="AD9" s="173" t="s">
        <v>71</v>
      </c>
      <c r="AE9" s="173"/>
      <c r="AF9" s="173"/>
      <c r="AG9" s="173"/>
      <c r="AH9" s="173"/>
      <c r="AI9" s="173"/>
      <c r="AJ9" s="173"/>
      <c r="AK9" s="173"/>
      <c r="AL9" s="173" t="s">
        <v>72</v>
      </c>
      <c r="AM9" s="173"/>
      <c r="AN9" s="173"/>
      <c r="AO9" s="173"/>
      <c r="AP9" s="173"/>
      <c r="AQ9" s="173"/>
      <c r="AR9" s="173"/>
      <c r="AS9" s="173"/>
      <c r="AT9" s="167" t="s">
        <v>73</v>
      </c>
      <c r="AU9" s="168"/>
      <c r="AV9" s="169"/>
      <c r="AW9" s="167" t="s">
        <v>74</v>
      </c>
      <c r="AX9" s="169"/>
    </row>
    <row r="10" spans="2:50" ht="15" customHeight="1" x14ac:dyDescent="0.2">
      <c r="B10" s="188"/>
      <c r="C10" s="188"/>
      <c r="D10" s="188"/>
      <c r="E10" s="164"/>
      <c r="F10" s="188"/>
      <c r="G10" s="188"/>
      <c r="H10" s="188"/>
      <c r="I10" s="188"/>
      <c r="J10" s="188"/>
      <c r="K10" s="164"/>
      <c r="L10" s="164"/>
      <c r="M10" s="188"/>
      <c r="N10" s="173"/>
      <c r="O10" s="173"/>
      <c r="P10" s="173"/>
      <c r="Q10" s="173"/>
      <c r="R10" s="173"/>
      <c r="S10" s="173"/>
      <c r="T10" s="173"/>
      <c r="U10" s="173"/>
      <c r="V10" s="173"/>
      <c r="W10" s="173"/>
      <c r="X10" s="173"/>
      <c r="Y10" s="173"/>
      <c r="Z10" s="173"/>
      <c r="AA10" s="173"/>
      <c r="AB10" s="173"/>
      <c r="AC10" s="173"/>
      <c r="AD10" s="173"/>
      <c r="AE10" s="173"/>
      <c r="AF10" s="173"/>
      <c r="AG10" s="173"/>
      <c r="AH10" s="173"/>
      <c r="AI10" s="173"/>
      <c r="AJ10" s="173"/>
      <c r="AK10" s="173"/>
      <c r="AL10" s="173"/>
      <c r="AM10" s="173"/>
      <c r="AN10" s="173"/>
      <c r="AO10" s="173"/>
      <c r="AP10" s="173"/>
      <c r="AQ10" s="173"/>
      <c r="AR10" s="173"/>
      <c r="AS10" s="173"/>
      <c r="AT10" s="170"/>
      <c r="AU10" s="171"/>
      <c r="AV10" s="172"/>
      <c r="AW10" s="170"/>
      <c r="AX10" s="172"/>
    </row>
    <row r="11" spans="2:50" ht="15" customHeight="1" x14ac:dyDescent="0.25">
      <c r="B11" s="188"/>
      <c r="C11" s="188"/>
      <c r="D11" s="188"/>
      <c r="E11" s="164"/>
      <c r="F11" s="188"/>
      <c r="G11" s="188"/>
      <c r="H11" s="188"/>
      <c r="I11" s="188"/>
      <c r="J11" s="188"/>
      <c r="K11" s="164"/>
      <c r="L11" s="164"/>
      <c r="M11" s="188"/>
      <c r="N11" s="166" t="s">
        <v>75</v>
      </c>
      <c r="O11" s="166"/>
      <c r="P11" s="166" t="s">
        <v>76</v>
      </c>
      <c r="Q11" s="166"/>
      <c r="R11" s="166" t="s">
        <v>77</v>
      </c>
      <c r="S11" s="166"/>
      <c r="T11" s="166" t="s">
        <v>78</v>
      </c>
      <c r="U11" s="166"/>
      <c r="V11" s="166" t="s">
        <v>79</v>
      </c>
      <c r="W11" s="166"/>
      <c r="X11" s="166" t="s">
        <v>80</v>
      </c>
      <c r="Y11" s="166"/>
      <c r="Z11" s="166" t="s">
        <v>81</v>
      </c>
      <c r="AA11" s="166"/>
      <c r="AB11" s="166" t="s">
        <v>82</v>
      </c>
      <c r="AC11" s="166"/>
      <c r="AD11" s="166" t="s">
        <v>83</v>
      </c>
      <c r="AE11" s="166"/>
      <c r="AF11" s="166" t="s">
        <v>84</v>
      </c>
      <c r="AG11" s="166"/>
      <c r="AH11" s="166" t="s">
        <v>85</v>
      </c>
      <c r="AI11" s="166"/>
      <c r="AJ11" s="166" t="s">
        <v>86</v>
      </c>
      <c r="AK11" s="166"/>
      <c r="AL11" s="166" t="s">
        <v>87</v>
      </c>
      <c r="AM11" s="166"/>
      <c r="AN11" s="166" t="s">
        <v>88</v>
      </c>
      <c r="AO11" s="166"/>
      <c r="AP11" s="166" t="s">
        <v>89</v>
      </c>
      <c r="AQ11" s="166"/>
      <c r="AR11" s="166" t="s">
        <v>90</v>
      </c>
      <c r="AS11" s="166"/>
      <c r="AT11" s="163" t="s">
        <v>91</v>
      </c>
      <c r="AU11" s="163" t="s">
        <v>92</v>
      </c>
      <c r="AV11" s="163" t="s">
        <v>4</v>
      </c>
      <c r="AW11" s="163" t="s">
        <v>91</v>
      </c>
      <c r="AX11" s="163" t="s">
        <v>4</v>
      </c>
    </row>
    <row r="12" spans="2:50" ht="15" customHeight="1" x14ac:dyDescent="0.25">
      <c r="B12" s="188"/>
      <c r="C12" s="188"/>
      <c r="D12" s="188"/>
      <c r="E12" s="165"/>
      <c r="F12" s="188"/>
      <c r="G12" s="188"/>
      <c r="H12" s="188"/>
      <c r="I12" s="188"/>
      <c r="J12" s="188"/>
      <c r="K12" s="165"/>
      <c r="L12" s="165"/>
      <c r="M12" s="188"/>
      <c r="N12" s="90" t="s">
        <v>91</v>
      </c>
      <c r="O12" s="90" t="s">
        <v>92</v>
      </c>
      <c r="P12" s="90" t="s">
        <v>91</v>
      </c>
      <c r="Q12" s="90" t="s">
        <v>92</v>
      </c>
      <c r="R12" s="90" t="s">
        <v>91</v>
      </c>
      <c r="S12" s="90" t="s">
        <v>92</v>
      </c>
      <c r="T12" s="125" t="s">
        <v>91</v>
      </c>
      <c r="U12" s="125" t="s">
        <v>92</v>
      </c>
      <c r="V12" s="90" t="s">
        <v>91</v>
      </c>
      <c r="W12" s="90" t="s">
        <v>92</v>
      </c>
      <c r="X12" s="90" t="s">
        <v>91</v>
      </c>
      <c r="Y12" s="90" t="s">
        <v>92</v>
      </c>
      <c r="Z12" s="90" t="s">
        <v>91</v>
      </c>
      <c r="AA12" s="90" t="s">
        <v>92</v>
      </c>
      <c r="AB12" s="125" t="s">
        <v>91</v>
      </c>
      <c r="AC12" s="125" t="s">
        <v>92</v>
      </c>
      <c r="AD12" s="90" t="s">
        <v>91</v>
      </c>
      <c r="AE12" s="90" t="s">
        <v>92</v>
      </c>
      <c r="AF12" s="90" t="s">
        <v>91</v>
      </c>
      <c r="AG12" s="90" t="s">
        <v>92</v>
      </c>
      <c r="AH12" s="90" t="s">
        <v>91</v>
      </c>
      <c r="AI12" s="90" t="s">
        <v>92</v>
      </c>
      <c r="AJ12" s="125" t="s">
        <v>91</v>
      </c>
      <c r="AK12" s="125" t="s">
        <v>92</v>
      </c>
      <c r="AL12" s="90" t="s">
        <v>91</v>
      </c>
      <c r="AM12" s="90" t="s">
        <v>92</v>
      </c>
      <c r="AN12" s="90" t="s">
        <v>91</v>
      </c>
      <c r="AO12" s="90" t="s">
        <v>92</v>
      </c>
      <c r="AP12" s="90" t="s">
        <v>91</v>
      </c>
      <c r="AQ12" s="90" t="s">
        <v>92</v>
      </c>
      <c r="AR12" s="125" t="s">
        <v>91</v>
      </c>
      <c r="AS12" s="125" t="s">
        <v>92</v>
      </c>
      <c r="AT12" s="165"/>
      <c r="AU12" s="165"/>
      <c r="AV12" s="165"/>
      <c r="AW12" s="165"/>
      <c r="AX12" s="165"/>
    </row>
    <row r="13" spans="2:50" ht="75" x14ac:dyDescent="0.2">
      <c r="B13" s="134" t="s">
        <v>429</v>
      </c>
      <c r="C13" s="67" t="s">
        <v>430</v>
      </c>
      <c r="D13" s="68" t="s">
        <v>620</v>
      </c>
      <c r="E13" s="68" t="s">
        <v>621</v>
      </c>
      <c r="F13" s="69">
        <v>7</v>
      </c>
      <c r="G13" s="67" t="s">
        <v>431</v>
      </c>
      <c r="H13" s="67" t="s">
        <v>432</v>
      </c>
      <c r="I13" s="68" t="s">
        <v>622</v>
      </c>
      <c r="J13" s="70" t="s">
        <v>433</v>
      </c>
      <c r="K13" s="68" t="s">
        <v>464</v>
      </c>
      <c r="L13" s="68" t="s">
        <v>623</v>
      </c>
      <c r="M13" s="71">
        <v>43371</v>
      </c>
      <c r="N13" s="69">
        <v>0</v>
      </c>
      <c r="O13" s="69">
        <v>0</v>
      </c>
      <c r="P13" s="69">
        <v>0</v>
      </c>
      <c r="Q13" s="69">
        <v>0</v>
      </c>
      <c r="R13" s="69">
        <v>1</v>
      </c>
      <c r="S13" s="69">
        <v>1</v>
      </c>
      <c r="T13" s="72">
        <v>1</v>
      </c>
      <c r="U13" s="72">
        <v>1</v>
      </c>
      <c r="V13" s="69">
        <v>1</v>
      </c>
      <c r="W13" s="69">
        <v>1</v>
      </c>
      <c r="X13" s="69">
        <v>1</v>
      </c>
      <c r="Y13" s="69">
        <v>1</v>
      </c>
      <c r="Z13" s="69">
        <v>0</v>
      </c>
      <c r="AA13" s="69">
        <v>0</v>
      </c>
      <c r="AB13" s="72">
        <v>2</v>
      </c>
      <c r="AC13" s="72">
        <v>2</v>
      </c>
      <c r="AD13" s="69">
        <v>1</v>
      </c>
      <c r="AE13" s="69">
        <v>1</v>
      </c>
      <c r="AF13" s="69">
        <v>0</v>
      </c>
      <c r="AG13" s="69">
        <v>0</v>
      </c>
      <c r="AH13" s="69">
        <v>1</v>
      </c>
      <c r="AI13" s="69">
        <v>1</v>
      </c>
      <c r="AJ13" s="72">
        <v>2</v>
      </c>
      <c r="AK13" s="72">
        <v>2</v>
      </c>
      <c r="AL13" s="69">
        <v>1</v>
      </c>
      <c r="AM13" s="69">
        <v>1</v>
      </c>
      <c r="AN13" s="69">
        <v>1</v>
      </c>
      <c r="AO13" s="69">
        <v>1</v>
      </c>
      <c r="AP13" s="69">
        <v>0</v>
      </c>
      <c r="AQ13" s="69">
        <v>0</v>
      </c>
      <c r="AR13" s="72">
        <v>2</v>
      </c>
      <c r="AS13" s="72">
        <v>2</v>
      </c>
      <c r="AT13" s="72">
        <v>7</v>
      </c>
      <c r="AU13" s="72">
        <v>7</v>
      </c>
      <c r="AV13" s="12">
        <v>1</v>
      </c>
      <c r="AW13" s="72">
        <v>7</v>
      </c>
      <c r="AX13" s="73">
        <v>1</v>
      </c>
    </row>
    <row r="14" spans="2:50" ht="105" x14ac:dyDescent="0.2">
      <c r="B14" s="135"/>
      <c r="C14" s="67" t="s">
        <v>434</v>
      </c>
      <c r="D14" s="68" t="s">
        <v>624</v>
      </c>
      <c r="E14" s="68" t="s">
        <v>624</v>
      </c>
      <c r="F14" s="69">
        <v>2</v>
      </c>
      <c r="G14" s="67" t="s">
        <v>431</v>
      </c>
      <c r="H14" s="67" t="s">
        <v>435</v>
      </c>
      <c r="I14" s="68" t="s">
        <v>622</v>
      </c>
      <c r="J14" s="70" t="s">
        <v>436</v>
      </c>
      <c r="K14" s="68" t="s">
        <v>464</v>
      </c>
      <c r="L14" s="68" t="s">
        <v>625</v>
      </c>
      <c r="M14" s="71">
        <v>43371</v>
      </c>
      <c r="N14" s="69">
        <v>0</v>
      </c>
      <c r="O14" s="69">
        <v>0</v>
      </c>
      <c r="P14" s="69">
        <v>1</v>
      </c>
      <c r="Q14" s="69">
        <v>1</v>
      </c>
      <c r="R14" s="69">
        <v>0</v>
      </c>
      <c r="S14" s="69">
        <v>0</v>
      </c>
      <c r="T14" s="72">
        <v>1</v>
      </c>
      <c r="U14" s="72">
        <v>1</v>
      </c>
      <c r="V14" s="69">
        <v>0</v>
      </c>
      <c r="W14" s="69">
        <v>0</v>
      </c>
      <c r="X14" s="69">
        <v>0</v>
      </c>
      <c r="Y14" s="69">
        <v>0</v>
      </c>
      <c r="Z14" s="69">
        <v>0</v>
      </c>
      <c r="AA14" s="69">
        <v>0</v>
      </c>
      <c r="AB14" s="72">
        <v>0</v>
      </c>
      <c r="AC14" s="72">
        <v>0</v>
      </c>
      <c r="AD14" s="69">
        <v>0</v>
      </c>
      <c r="AE14" s="69">
        <v>0</v>
      </c>
      <c r="AF14" s="69">
        <v>1</v>
      </c>
      <c r="AG14" s="69">
        <v>1</v>
      </c>
      <c r="AH14" s="69">
        <v>0</v>
      </c>
      <c r="AI14" s="69">
        <v>0</v>
      </c>
      <c r="AJ14" s="72">
        <v>1</v>
      </c>
      <c r="AK14" s="72">
        <v>1</v>
      </c>
      <c r="AL14" s="69">
        <v>0</v>
      </c>
      <c r="AM14" s="69" t="s">
        <v>493</v>
      </c>
      <c r="AN14" s="69">
        <v>0</v>
      </c>
      <c r="AO14" s="69" t="s">
        <v>493</v>
      </c>
      <c r="AP14" s="69">
        <v>0</v>
      </c>
      <c r="AQ14" s="69" t="s">
        <v>493</v>
      </c>
      <c r="AR14" s="72">
        <v>0</v>
      </c>
      <c r="AS14" s="72">
        <v>0</v>
      </c>
      <c r="AT14" s="72">
        <v>2</v>
      </c>
      <c r="AU14" s="72">
        <v>2</v>
      </c>
      <c r="AV14" s="12">
        <v>1</v>
      </c>
      <c r="AW14" s="72">
        <v>2</v>
      </c>
      <c r="AX14" s="73">
        <v>1</v>
      </c>
    </row>
    <row r="15" spans="2:50" ht="117.75" customHeight="1" x14ac:dyDescent="0.2">
      <c r="B15" s="135"/>
      <c r="C15" s="67" t="s">
        <v>641</v>
      </c>
      <c r="D15" s="68" t="s">
        <v>626</v>
      </c>
      <c r="E15" s="68" t="s">
        <v>627</v>
      </c>
      <c r="F15" s="69">
        <v>1</v>
      </c>
      <c r="G15" s="67" t="s">
        <v>437</v>
      </c>
      <c r="H15" s="67" t="s">
        <v>438</v>
      </c>
      <c r="I15" s="68" t="s">
        <v>622</v>
      </c>
      <c r="J15" s="70" t="s">
        <v>439</v>
      </c>
      <c r="K15" s="68" t="s">
        <v>464</v>
      </c>
      <c r="L15" s="68" t="s">
        <v>628</v>
      </c>
      <c r="M15" s="71">
        <v>43371</v>
      </c>
      <c r="N15" s="69">
        <v>0</v>
      </c>
      <c r="O15" s="69">
        <v>0</v>
      </c>
      <c r="P15" s="69">
        <v>0</v>
      </c>
      <c r="Q15" s="69">
        <v>0</v>
      </c>
      <c r="R15" s="69">
        <v>0</v>
      </c>
      <c r="S15" s="69">
        <v>0</v>
      </c>
      <c r="T15" s="72">
        <v>0</v>
      </c>
      <c r="U15" s="72">
        <v>0</v>
      </c>
      <c r="V15" s="69">
        <v>0</v>
      </c>
      <c r="W15" s="69">
        <v>0</v>
      </c>
      <c r="X15" s="69">
        <v>0</v>
      </c>
      <c r="Y15" s="69">
        <v>0</v>
      </c>
      <c r="Z15" s="69">
        <v>0</v>
      </c>
      <c r="AA15" s="69">
        <v>0</v>
      </c>
      <c r="AB15" s="72">
        <v>0</v>
      </c>
      <c r="AC15" s="72">
        <v>0</v>
      </c>
      <c r="AD15" s="69">
        <v>0</v>
      </c>
      <c r="AE15" s="69">
        <v>0</v>
      </c>
      <c r="AF15" s="69">
        <v>0</v>
      </c>
      <c r="AG15" s="69">
        <v>0</v>
      </c>
      <c r="AH15" s="69">
        <v>0</v>
      </c>
      <c r="AI15" s="69">
        <v>0</v>
      </c>
      <c r="AJ15" s="72">
        <v>0</v>
      </c>
      <c r="AK15" s="72">
        <v>0</v>
      </c>
      <c r="AL15" s="69">
        <v>1</v>
      </c>
      <c r="AM15" s="69">
        <v>1</v>
      </c>
      <c r="AN15" s="69">
        <v>0</v>
      </c>
      <c r="AO15" s="69">
        <v>0</v>
      </c>
      <c r="AP15" s="69">
        <v>0</v>
      </c>
      <c r="AQ15" s="69">
        <v>0</v>
      </c>
      <c r="AR15" s="72">
        <v>1</v>
      </c>
      <c r="AS15" s="72">
        <v>1</v>
      </c>
      <c r="AT15" s="72">
        <v>1</v>
      </c>
      <c r="AU15" s="72">
        <v>1</v>
      </c>
      <c r="AV15" s="12">
        <v>1</v>
      </c>
      <c r="AW15" s="72">
        <v>1</v>
      </c>
      <c r="AX15" s="73">
        <v>1</v>
      </c>
    </row>
    <row r="16" spans="2:50" ht="120" x14ac:dyDescent="0.2">
      <c r="B16" s="135"/>
      <c r="C16" s="67" t="s">
        <v>440</v>
      </c>
      <c r="D16" s="68" t="s">
        <v>629</v>
      </c>
      <c r="E16" s="68" t="s">
        <v>630</v>
      </c>
      <c r="F16" s="69">
        <v>59</v>
      </c>
      <c r="G16" s="67" t="s">
        <v>441</v>
      </c>
      <c r="H16" s="67" t="s">
        <v>442</v>
      </c>
      <c r="I16" s="68" t="s">
        <v>622</v>
      </c>
      <c r="J16" s="70" t="s">
        <v>443</v>
      </c>
      <c r="K16" s="68" t="s">
        <v>464</v>
      </c>
      <c r="L16" s="68" t="s">
        <v>606</v>
      </c>
      <c r="M16" s="71">
        <v>43371</v>
      </c>
      <c r="N16" s="69">
        <v>59</v>
      </c>
      <c r="O16" s="69">
        <v>59</v>
      </c>
      <c r="P16" s="69">
        <v>0</v>
      </c>
      <c r="Q16" s="69">
        <v>0</v>
      </c>
      <c r="R16" s="69">
        <v>0</v>
      </c>
      <c r="S16" s="69">
        <v>0</v>
      </c>
      <c r="T16" s="72">
        <v>59</v>
      </c>
      <c r="U16" s="72">
        <v>59</v>
      </c>
      <c r="V16" s="69">
        <v>0</v>
      </c>
      <c r="W16" s="69">
        <v>0</v>
      </c>
      <c r="X16" s="69">
        <v>0</v>
      </c>
      <c r="Y16" s="69">
        <v>0</v>
      </c>
      <c r="Z16" s="69">
        <v>0</v>
      </c>
      <c r="AA16" s="69">
        <v>0</v>
      </c>
      <c r="AB16" s="72">
        <v>0</v>
      </c>
      <c r="AC16" s="72">
        <v>0</v>
      </c>
      <c r="AD16" s="69">
        <v>0</v>
      </c>
      <c r="AE16" s="69">
        <v>0</v>
      </c>
      <c r="AF16" s="69">
        <v>0</v>
      </c>
      <c r="AG16" s="69">
        <v>0</v>
      </c>
      <c r="AH16" s="69">
        <v>0</v>
      </c>
      <c r="AI16" s="69">
        <v>0</v>
      </c>
      <c r="AJ16" s="72">
        <v>0</v>
      </c>
      <c r="AK16" s="72">
        <v>0</v>
      </c>
      <c r="AL16" s="69">
        <v>0</v>
      </c>
      <c r="AM16" s="69" t="s">
        <v>493</v>
      </c>
      <c r="AN16" s="69">
        <v>0</v>
      </c>
      <c r="AO16" s="69" t="s">
        <v>493</v>
      </c>
      <c r="AP16" s="69">
        <v>0</v>
      </c>
      <c r="AQ16" s="69" t="s">
        <v>493</v>
      </c>
      <c r="AR16" s="72">
        <v>0</v>
      </c>
      <c r="AS16" s="72">
        <v>0</v>
      </c>
      <c r="AT16" s="72">
        <v>59</v>
      </c>
      <c r="AU16" s="72">
        <v>59</v>
      </c>
      <c r="AV16" s="12">
        <v>1</v>
      </c>
      <c r="AW16" s="72">
        <v>59</v>
      </c>
      <c r="AX16" s="73">
        <v>1</v>
      </c>
    </row>
    <row r="17" spans="2:50" ht="105" x14ac:dyDescent="0.2">
      <c r="B17" s="135"/>
      <c r="C17" s="67" t="s">
        <v>444</v>
      </c>
      <c r="D17" s="68" t="s">
        <v>631</v>
      </c>
      <c r="E17" s="68" t="s">
        <v>632</v>
      </c>
      <c r="F17" s="69">
        <v>2</v>
      </c>
      <c r="G17" s="67" t="s">
        <v>445</v>
      </c>
      <c r="H17" s="67" t="s">
        <v>446</v>
      </c>
      <c r="I17" s="68" t="s">
        <v>622</v>
      </c>
      <c r="J17" s="70" t="s">
        <v>447</v>
      </c>
      <c r="K17" s="68" t="s">
        <v>464</v>
      </c>
      <c r="L17" s="68" t="s">
        <v>633</v>
      </c>
      <c r="M17" s="71">
        <v>43371</v>
      </c>
      <c r="N17" s="69">
        <v>1</v>
      </c>
      <c r="O17" s="69">
        <v>1</v>
      </c>
      <c r="P17" s="69">
        <v>0</v>
      </c>
      <c r="Q17" s="69">
        <v>0</v>
      </c>
      <c r="R17" s="69">
        <v>0</v>
      </c>
      <c r="S17" s="69">
        <v>0</v>
      </c>
      <c r="T17" s="72">
        <v>1</v>
      </c>
      <c r="U17" s="72">
        <v>1</v>
      </c>
      <c r="V17" s="69">
        <v>0</v>
      </c>
      <c r="W17" s="69">
        <v>0</v>
      </c>
      <c r="X17" s="69">
        <v>0</v>
      </c>
      <c r="Y17" s="69">
        <v>0</v>
      </c>
      <c r="Z17" s="69">
        <v>0</v>
      </c>
      <c r="AA17" s="69">
        <v>0</v>
      </c>
      <c r="AB17" s="72">
        <v>0</v>
      </c>
      <c r="AC17" s="72">
        <v>0</v>
      </c>
      <c r="AD17" s="69">
        <v>1</v>
      </c>
      <c r="AE17" s="69">
        <v>1</v>
      </c>
      <c r="AF17" s="69">
        <v>0</v>
      </c>
      <c r="AG17" s="69">
        <v>0</v>
      </c>
      <c r="AH17" s="69">
        <v>0</v>
      </c>
      <c r="AI17" s="69">
        <v>0</v>
      </c>
      <c r="AJ17" s="72">
        <v>1</v>
      </c>
      <c r="AK17" s="72">
        <v>1</v>
      </c>
      <c r="AL17" s="69">
        <v>0</v>
      </c>
      <c r="AM17" s="69" t="s">
        <v>493</v>
      </c>
      <c r="AN17" s="69">
        <v>0</v>
      </c>
      <c r="AO17" s="69" t="s">
        <v>493</v>
      </c>
      <c r="AP17" s="69">
        <v>0</v>
      </c>
      <c r="AQ17" s="69" t="s">
        <v>493</v>
      </c>
      <c r="AR17" s="72">
        <v>0</v>
      </c>
      <c r="AS17" s="72">
        <v>0</v>
      </c>
      <c r="AT17" s="72">
        <v>2</v>
      </c>
      <c r="AU17" s="72">
        <v>2</v>
      </c>
      <c r="AV17" s="12">
        <v>1</v>
      </c>
      <c r="AW17" s="72">
        <v>2</v>
      </c>
      <c r="AX17" s="73">
        <v>1</v>
      </c>
    </row>
    <row r="18" spans="2:50" ht="90" x14ac:dyDescent="0.2">
      <c r="B18" s="135"/>
      <c r="C18" s="67" t="s">
        <v>448</v>
      </c>
      <c r="D18" s="68" t="s">
        <v>634</v>
      </c>
      <c r="E18" s="68" t="s">
        <v>635</v>
      </c>
      <c r="F18" s="69">
        <v>2</v>
      </c>
      <c r="G18" s="67" t="s">
        <v>449</v>
      </c>
      <c r="H18" s="67" t="s">
        <v>450</v>
      </c>
      <c r="I18" s="68" t="s">
        <v>622</v>
      </c>
      <c r="J18" s="70" t="s">
        <v>451</v>
      </c>
      <c r="K18" s="68" t="s">
        <v>464</v>
      </c>
      <c r="L18" s="68" t="s">
        <v>530</v>
      </c>
      <c r="M18" s="71">
        <v>43371</v>
      </c>
      <c r="N18" s="69">
        <v>1</v>
      </c>
      <c r="O18" s="69">
        <v>1</v>
      </c>
      <c r="P18" s="69">
        <v>0</v>
      </c>
      <c r="Q18" s="69">
        <v>0</v>
      </c>
      <c r="R18" s="69">
        <v>0</v>
      </c>
      <c r="S18" s="69">
        <v>0</v>
      </c>
      <c r="T18" s="72">
        <v>1</v>
      </c>
      <c r="U18" s="72">
        <v>1</v>
      </c>
      <c r="V18" s="69">
        <v>0</v>
      </c>
      <c r="W18" s="69">
        <v>0</v>
      </c>
      <c r="X18" s="69">
        <v>0</v>
      </c>
      <c r="Y18" s="69">
        <v>0</v>
      </c>
      <c r="Z18" s="69">
        <v>0</v>
      </c>
      <c r="AA18" s="69">
        <v>0</v>
      </c>
      <c r="AB18" s="72">
        <v>0</v>
      </c>
      <c r="AC18" s="72">
        <v>0</v>
      </c>
      <c r="AD18" s="69">
        <v>1</v>
      </c>
      <c r="AE18" s="69">
        <v>1</v>
      </c>
      <c r="AF18" s="69">
        <v>0</v>
      </c>
      <c r="AG18" s="69">
        <v>0</v>
      </c>
      <c r="AH18" s="69">
        <v>0</v>
      </c>
      <c r="AI18" s="69">
        <v>0</v>
      </c>
      <c r="AJ18" s="72">
        <v>1</v>
      </c>
      <c r="AK18" s="72">
        <v>1</v>
      </c>
      <c r="AL18" s="69">
        <v>0</v>
      </c>
      <c r="AM18" s="69">
        <v>0</v>
      </c>
      <c r="AN18" s="69">
        <v>0</v>
      </c>
      <c r="AO18" s="69">
        <v>0</v>
      </c>
      <c r="AP18" s="69">
        <v>0</v>
      </c>
      <c r="AQ18" s="69">
        <v>0</v>
      </c>
      <c r="AR18" s="72">
        <v>0</v>
      </c>
      <c r="AS18" s="72">
        <v>0</v>
      </c>
      <c r="AT18" s="72">
        <v>2</v>
      </c>
      <c r="AU18" s="72">
        <v>2</v>
      </c>
      <c r="AV18" s="12">
        <v>1</v>
      </c>
      <c r="AW18" s="72">
        <v>2</v>
      </c>
      <c r="AX18" s="73">
        <v>1</v>
      </c>
    </row>
    <row r="19" spans="2:50" ht="45" x14ac:dyDescent="0.2">
      <c r="B19" s="135"/>
      <c r="C19" s="67" t="s">
        <v>452</v>
      </c>
      <c r="D19" s="68" t="s">
        <v>636</v>
      </c>
      <c r="E19" s="68" t="s">
        <v>637</v>
      </c>
      <c r="F19" s="69">
        <v>14</v>
      </c>
      <c r="G19" s="67" t="s">
        <v>453</v>
      </c>
      <c r="H19" s="67" t="s">
        <v>454</v>
      </c>
      <c r="I19" s="68" t="s">
        <v>622</v>
      </c>
      <c r="J19" s="70" t="s">
        <v>455</v>
      </c>
      <c r="K19" s="68" t="s">
        <v>464</v>
      </c>
      <c r="L19" s="68" t="s">
        <v>487</v>
      </c>
      <c r="M19" s="71">
        <v>43371</v>
      </c>
      <c r="N19" s="69">
        <v>7</v>
      </c>
      <c r="O19" s="69">
        <v>7</v>
      </c>
      <c r="P19" s="69">
        <v>2</v>
      </c>
      <c r="Q19" s="69">
        <v>2</v>
      </c>
      <c r="R19" s="69">
        <v>1</v>
      </c>
      <c r="S19" s="69">
        <v>1</v>
      </c>
      <c r="T19" s="72">
        <v>10</v>
      </c>
      <c r="U19" s="72">
        <v>10</v>
      </c>
      <c r="V19" s="69">
        <v>0</v>
      </c>
      <c r="W19" s="69">
        <v>0</v>
      </c>
      <c r="X19" s="69">
        <v>1</v>
      </c>
      <c r="Y19" s="69">
        <v>1</v>
      </c>
      <c r="Z19" s="69">
        <v>0</v>
      </c>
      <c r="AA19" s="69">
        <v>0</v>
      </c>
      <c r="AB19" s="72">
        <v>1</v>
      </c>
      <c r="AC19" s="72">
        <v>1</v>
      </c>
      <c r="AD19" s="69">
        <v>1</v>
      </c>
      <c r="AE19" s="69">
        <v>1</v>
      </c>
      <c r="AF19" s="69">
        <v>0</v>
      </c>
      <c r="AG19" s="69">
        <v>0</v>
      </c>
      <c r="AH19" s="69">
        <v>1</v>
      </c>
      <c r="AI19" s="69">
        <v>1</v>
      </c>
      <c r="AJ19" s="72">
        <v>2</v>
      </c>
      <c r="AK19" s="72">
        <v>2</v>
      </c>
      <c r="AL19" s="69">
        <v>0</v>
      </c>
      <c r="AM19" s="69">
        <v>0</v>
      </c>
      <c r="AN19" s="69">
        <v>1</v>
      </c>
      <c r="AO19" s="69">
        <v>1</v>
      </c>
      <c r="AP19" s="69">
        <v>0</v>
      </c>
      <c r="AQ19" s="69">
        <v>0</v>
      </c>
      <c r="AR19" s="72">
        <v>1</v>
      </c>
      <c r="AS19" s="72">
        <v>1</v>
      </c>
      <c r="AT19" s="72">
        <v>14</v>
      </c>
      <c r="AU19" s="72">
        <v>14</v>
      </c>
      <c r="AV19" s="12">
        <v>1</v>
      </c>
      <c r="AW19" s="72">
        <v>14</v>
      </c>
      <c r="AX19" s="73">
        <v>1</v>
      </c>
    </row>
    <row r="20" spans="2:50" ht="90" x14ac:dyDescent="0.2">
      <c r="B20" s="135"/>
      <c r="C20" s="67" t="s">
        <v>456</v>
      </c>
      <c r="D20" s="68" t="s">
        <v>638</v>
      </c>
      <c r="E20" s="68" t="s">
        <v>639</v>
      </c>
      <c r="F20" s="69">
        <v>1</v>
      </c>
      <c r="G20" s="67" t="s">
        <v>457</v>
      </c>
      <c r="H20" s="67" t="s">
        <v>458</v>
      </c>
      <c r="I20" s="68" t="s">
        <v>622</v>
      </c>
      <c r="J20" s="70" t="s">
        <v>459</v>
      </c>
      <c r="K20" s="68" t="s">
        <v>464</v>
      </c>
      <c r="L20" s="68" t="s">
        <v>640</v>
      </c>
      <c r="M20" s="71">
        <v>43371</v>
      </c>
      <c r="N20" s="69">
        <v>0</v>
      </c>
      <c r="O20" s="69">
        <v>0</v>
      </c>
      <c r="P20" s="69">
        <v>0</v>
      </c>
      <c r="Q20" s="69">
        <v>0</v>
      </c>
      <c r="R20" s="69">
        <v>0</v>
      </c>
      <c r="S20" s="69">
        <v>0</v>
      </c>
      <c r="T20" s="72">
        <v>0</v>
      </c>
      <c r="U20" s="72">
        <v>0</v>
      </c>
      <c r="V20" s="69">
        <v>0</v>
      </c>
      <c r="W20" s="69">
        <v>0</v>
      </c>
      <c r="X20" s="69">
        <v>0</v>
      </c>
      <c r="Y20" s="69">
        <v>0</v>
      </c>
      <c r="Z20" s="69">
        <v>0</v>
      </c>
      <c r="AA20" s="69">
        <v>0</v>
      </c>
      <c r="AB20" s="72">
        <v>0</v>
      </c>
      <c r="AC20" s="72">
        <v>0</v>
      </c>
      <c r="AD20" s="69">
        <v>0</v>
      </c>
      <c r="AE20" s="69">
        <v>0</v>
      </c>
      <c r="AF20" s="69">
        <v>0</v>
      </c>
      <c r="AG20" s="69">
        <v>0</v>
      </c>
      <c r="AH20" s="69">
        <v>1</v>
      </c>
      <c r="AI20" s="69">
        <v>1</v>
      </c>
      <c r="AJ20" s="72">
        <v>1</v>
      </c>
      <c r="AK20" s="72">
        <v>1</v>
      </c>
      <c r="AL20" s="69">
        <v>0</v>
      </c>
      <c r="AM20" s="69" t="s">
        <v>493</v>
      </c>
      <c r="AN20" s="69">
        <v>0</v>
      </c>
      <c r="AO20" s="69" t="s">
        <v>493</v>
      </c>
      <c r="AP20" s="69">
        <v>0</v>
      </c>
      <c r="AQ20" s="69" t="s">
        <v>493</v>
      </c>
      <c r="AR20" s="72">
        <v>0</v>
      </c>
      <c r="AS20" s="72">
        <v>0</v>
      </c>
      <c r="AT20" s="72">
        <v>1</v>
      </c>
      <c r="AU20" s="72">
        <v>1</v>
      </c>
      <c r="AV20" s="12">
        <v>1</v>
      </c>
      <c r="AW20" s="72">
        <v>1</v>
      </c>
      <c r="AX20" s="73">
        <v>1</v>
      </c>
    </row>
    <row r="21" spans="2:50" ht="15.75" x14ac:dyDescent="0.25">
      <c r="B21" s="93"/>
      <c r="C21" s="94"/>
      <c r="D21" s="94"/>
      <c r="E21" s="94"/>
      <c r="F21" s="94"/>
      <c r="G21" s="94"/>
      <c r="H21" s="94"/>
      <c r="I21" s="94"/>
      <c r="J21" s="94"/>
      <c r="K21" s="94"/>
      <c r="L21" s="94"/>
      <c r="M21" s="94"/>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t="s">
        <v>33</v>
      </c>
      <c r="AV21" s="78">
        <v>1</v>
      </c>
      <c r="AW21" s="77"/>
      <c r="AX21" s="78">
        <f>AVERAGE(AX13:AX20)</f>
        <v>1</v>
      </c>
    </row>
  </sheetData>
  <mergeCells count="43">
    <mergeCell ref="B2:C6"/>
    <mergeCell ref="D2:AV6"/>
    <mergeCell ref="AW6:AX6"/>
    <mergeCell ref="B9:B12"/>
    <mergeCell ref="C9:C12"/>
    <mergeCell ref="D9:D12"/>
    <mergeCell ref="E9:E12"/>
    <mergeCell ref="F9:F12"/>
    <mergeCell ref="G9:G12"/>
    <mergeCell ref="H9:H12"/>
    <mergeCell ref="I9:I12"/>
    <mergeCell ref="J9:J12"/>
    <mergeCell ref="K9:K12"/>
    <mergeCell ref="L9:L12"/>
    <mergeCell ref="M9:M12"/>
    <mergeCell ref="AW9:AX10"/>
    <mergeCell ref="N9:U10"/>
    <mergeCell ref="AH11:AI11"/>
    <mergeCell ref="V9:AC10"/>
    <mergeCell ref="AD9:AK10"/>
    <mergeCell ref="AL9:AS10"/>
    <mergeCell ref="AR11:AS11"/>
    <mergeCell ref="N11:O11"/>
    <mergeCell ref="P11:Q11"/>
    <mergeCell ref="R11:S11"/>
    <mergeCell ref="T11:U11"/>
    <mergeCell ref="V11:W11"/>
    <mergeCell ref="AT9:AV10"/>
    <mergeCell ref="AU11:AU12"/>
    <mergeCell ref="AV11:AV12"/>
    <mergeCell ref="AW11:AW12"/>
    <mergeCell ref="AX11:AX12"/>
    <mergeCell ref="AT11:AT12"/>
    <mergeCell ref="B13:B20"/>
    <mergeCell ref="AJ11:AK11"/>
    <mergeCell ref="AL11:AM11"/>
    <mergeCell ref="AN11:AO11"/>
    <mergeCell ref="AP11:AQ11"/>
    <mergeCell ref="X11:Y11"/>
    <mergeCell ref="Z11:AA11"/>
    <mergeCell ref="AB11:AC11"/>
    <mergeCell ref="AD11:AE11"/>
    <mergeCell ref="AF11:AG11"/>
  </mergeCells>
  <conditionalFormatting sqref="F13:F20 AW13:AW20 N13:AU20">
    <cfRule type="expression" dxfId="270" priority="63">
      <formula>$L13="Pesos ($)"</formula>
    </cfRule>
    <cfRule type="expression" dxfId="269" priority="64">
      <formula>OR(LEFT($L13,9)="Número de",$L13="Otra")</formula>
    </cfRule>
    <cfRule type="expression" dxfId="268" priority="65">
      <formula>$L13="Porcentaje"</formula>
    </cfRule>
  </conditionalFormatting>
  <conditionalFormatting sqref="AV13:AV20">
    <cfRule type="cellIs" dxfId="267" priority="55" stopIfTrue="1" operator="equal">
      <formula>"N.A."</formula>
    </cfRule>
    <cfRule type="cellIs" dxfId="266" priority="56" stopIfTrue="1" operator="greaterThanOrEqual">
      <formula>0.9</formula>
    </cfRule>
    <cfRule type="cellIs" dxfId="265" priority="57" stopIfTrue="1" operator="between">
      <formula>0.7</formula>
      <formula>0.9</formula>
    </cfRule>
    <cfRule type="cellIs" dxfId="264" priority="58" stopIfTrue="1" operator="lessThanOrEqual">
      <formula>0.7</formula>
    </cfRule>
  </conditionalFormatting>
  <conditionalFormatting sqref="AX13:AX20">
    <cfRule type="cellIs" dxfId="263" priority="59" stopIfTrue="1" operator="equal">
      <formula>"N.A."</formula>
    </cfRule>
    <cfRule type="cellIs" dxfId="262" priority="60" stopIfTrue="1" operator="greaterThanOrEqual">
      <formula>0.9</formula>
    </cfRule>
    <cfRule type="cellIs" dxfId="261" priority="61" stopIfTrue="1" operator="between">
      <formula>0.7</formula>
      <formula>0.9</formula>
    </cfRule>
    <cfRule type="cellIs" dxfId="260" priority="62" stopIfTrue="1" operator="lessThanOrEqual">
      <formula>0.7</formula>
    </cfRule>
  </conditionalFormatting>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rgb="FF00B0F0"/>
  </sheetPr>
  <dimension ref="B1:AX16"/>
  <sheetViews>
    <sheetView zoomScale="55" zoomScaleNormal="55" workbookViewId="0">
      <selection activeCell="N14" sqref="N14"/>
    </sheetView>
  </sheetViews>
  <sheetFormatPr baseColWidth="10" defaultColWidth="11.42578125" defaultRowHeight="15" x14ac:dyDescent="0.2"/>
  <cols>
    <col min="1" max="1" width="4.7109375" style="54" customWidth="1"/>
    <col min="2" max="5" width="24.7109375" style="54" customWidth="1"/>
    <col min="6" max="6" width="17.7109375" style="54" customWidth="1"/>
    <col min="7" max="8" width="45.7109375" style="54" customWidth="1"/>
    <col min="9" max="9" width="24.7109375" style="54" customWidth="1"/>
    <col min="10" max="10" width="13.7109375" style="54" customWidth="1"/>
    <col min="11" max="11" width="17.7109375" style="54" customWidth="1"/>
    <col min="12" max="12" width="15.7109375" style="54" customWidth="1"/>
    <col min="13" max="13" width="13.7109375" style="54" customWidth="1"/>
    <col min="14" max="50" width="16.7109375" style="54" customWidth="1"/>
    <col min="51" max="51" width="15.7109375" style="54" customWidth="1"/>
    <col min="52" max="52" width="24.7109375" style="54" customWidth="1"/>
    <col min="53" max="129" width="15.7109375" style="54" customWidth="1"/>
    <col min="130" max="16384" width="11.42578125" style="54"/>
  </cols>
  <sheetData>
    <row r="1" spans="2:50" ht="15" customHeight="1" thickBot="1" x14ac:dyDescent="0.25"/>
    <row r="2" spans="2:50" ht="15" customHeight="1" x14ac:dyDescent="0.25">
      <c r="B2" s="147"/>
      <c r="C2" s="148"/>
      <c r="D2" s="153" t="s">
        <v>50</v>
      </c>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4"/>
      <c r="AW2" s="55" t="s">
        <v>51</v>
      </c>
      <c r="AX2" s="56" t="s">
        <v>52</v>
      </c>
    </row>
    <row r="3" spans="2:50" ht="15" customHeight="1" x14ac:dyDescent="0.25">
      <c r="B3" s="149"/>
      <c r="C3" s="150"/>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55"/>
      <c r="AK3" s="155"/>
      <c r="AL3" s="155"/>
      <c r="AM3" s="155"/>
      <c r="AN3" s="155"/>
      <c r="AO3" s="155"/>
      <c r="AP3" s="155"/>
      <c r="AQ3" s="155"/>
      <c r="AR3" s="155"/>
      <c r="AS3" s="155"/>
      <c r="AT3" s="155"/>
      <c r="AU3" s="155"/>
      <c r="AV3" s="156"/>
      <c r="AW3" s="57" t="s">
        <v>53</v>
      </c>
      <c r="AX3" s="58" t="s">
        <v>54</v>
      </c>
    </row>
    <row r="4" spans="2:50" ht="15" customHeight="1" x14ac:dyDescent="0.2">
      <c r="B4" s="149"/>
      <c r="C4" s="150"/>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c r="AM4" s="155"/>
      <c r="AN4" s="155"/>
      <c r="AO4" s="155"/>
      <c r="AP4" s="155"/>
      <c r="AQ4" s="155"/>
      <c r="AR4" s="155"/>
      <c r="AS4" s="155"/>
      <c r="AT4" s="155"/>
      <c r="AU4" s="155"/>
      <c r="AV4" s="156"/>
      <c r="AW4" s="59">
        <v>1</v>
      </c>
      <c r="AX4" s="60" t="s">
        <v>55</v>
      </c>
    </row>
    <row r="5" spans="2:50" ht="15" customHeight="1" x14ac:dyDescent="0.25">
      <c r="B5" s="149"/>
      <c r="C5" s="150"/>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5"/>
      <c r="AK5" s="155"/>
      <c r="AL5" s="155"/>
      <c r="AM5" s="155"/>
      <c r="AN5" s="155"/>
      <c r="AO5" s="155"/>
      <c r="AP5" s="155"/>
      <c r="AQ5" s="155"/>
      <c r="AR5" s="155"/>
      <c r="AS5" s="155"/>
      <c r="AT5" s="155"/>
      <c r="AU5" s="155"/>
      <c r="AV5" s="156"/>
      <c r="AW5" s="61" t="s">
        <v>56</v>
      </c>
      <c r="AX5" s="62"/>
    </row>
    <row r="6" spans="2:50" ht="15" customHeight="1" thickBot="1" x14ac:dyDescent="0.25">
      <c r="B6" s="151"/>
      <c r="C6" s="152"/>
      <c r="D6" s="157"/>
      <c r="E6" s="157"/>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c r="AE6" s="157"/>
      <c r="AF6" s="157"/>
      <c r="AG6" s="157"/>
      <c r="AH6" s="157"/>
      <c r="AI6" s="157"/>
      <c r="AJ6" s="157"/>
      <c r="AK6" s="157"/>
      <c r="AL6" s="157"/>
      <c r="AM6" s="157"/>
      <c r="AN6" s="157"/>
      <c r="AO6" s="157"/>
      <c r="AP6" s="157"/>
      <c r="AQ6" s="157"/>
      <c r="AR6" s="157"/>
      <c r="AS6" s="157"/>
      <c r="AT6" s="157"/>
      <c r="AU6" s="157"/>
      <c r="AV6" s="158"/>
      <c r="AW6" s="159">
        <v>43060</v>
      </c>
      <c r="AX6" s="160"/>
    </row>
    <row r="7" spans="2:50" ht="15" customHeight="1" x14ac:dyDescent="0.2"/>
    <row r="8" spans="2:50" ht="15" customHeight="1" x14ac:dyDescent="0.2">
      <c r="B8" s="63"/>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4"/>
    </row>
    <row r="9" spans="2:50" ht="15" customHeight="1" x14ac:dyDescent="0.2">
      <c r="B9" s="161" t="s">
        <v>57</v>
      </c>
      <c r="C9" s="161" t="s">
        <v>58</v>
      </c>
      <c r="D9" s="161" t="s">
        <v>59</v>
      </c>
      <c r="E9" s="144" t="s">
        <v>60</v>
      </c>
      <c r="F9" s="161" t="s">
        <v>61</v>
      </c>
      <c r="G9" s="161" t="s">
        <v>62</v>
      </c>
      <c r="H9" s="161" t="s">
        <v>63</v>
      </c>
      <c r="I9" s="161" t="s">
        <v>64</v>
      </c>
      <c r="J9" s="161" t="s">
        <v>65</v>
      </c>
      <c r="K9" s="144" t="s">
        <v>66</v>
      </c>
      <c r="L9" s="163" t="s">
        <v>67</v>
      </c>
      <c r="M9" s="161" t="s">
        <v>68</v>
      </c>
      <c r="N9" s="146" t="s">
        <v>69</v>
      </c>
      <c r="O9" s="146"/>
      <c r="P9" s="146"/>
      <c r="Q9" s="146"/>
      <c r="R9" s="146"/>
      <c r="S9" s="146"/>
      <c r="T9" s="146"/>
      <c r="U9" s="146"/>
      <c r="V9" s="146" t="s">
        <v>70</v>
      </c>
      <c r="W9" s="146"/>
      <c r="X9" s="146"/>
      <c r="Y9" s="146"/>
      <c r="Z9" s="146"/>
      <c r="AA9" s="146"/>
      <c r="AB9" s="146"/>
      <c r="AC9" s="146"/>
      <c r="AD9" s="146" t="s">
        <v>71</v>
      </c>
      <c r="AE9" s="146"/>
      <c r="AF9" s="146"/>
      <c r="AG9" s="146"/>
      <c r="AH9" s="146"/>
      <c r="AI9" s="146"/>
      <c r="AJ9" s="146"/>
      <c r="AK9" s="146"/>
      <c r="AL9" s="146" t="s">
        <v>72</v>
      </c>
      <c r="AM9" s="146"/>
      <c r="AN9" s="146"/>
      <c r="AO9" s="146"/>
      <c r="AP9" s="146"/>
      <c r="AQ9" s="146"/>
      <c r="AR9" s="146"/>
      <c r="AS9" s="146"/>
      <c r="AT9" s="138" t="s">
        <v>73</v>
      </c>
      <c r="AU9" s="139"/>
      <c r="AV9" s="140"/>
      <c r="AW9" s="138" t="s">
        <v>74</v>
      </c>
      <c r="AX9" s="140"/>
    </row>
    <row r="10" spans="2:50" ht="15" customHeight="1" x14ac:dyDescent="0.2">
      <c r="B10" s="161"/>
      <c r="C10" s="161"/>
      <c r="D10" s="161"/>
      <c r="E10" s="162"/>
      <c r="F10" s="161"/>
      <c r="G10" s="161"/>
      <c r="H10" s="161"/>
      <c r="I10" s="161"/>
      <c r="J10" s="161"/>
      <c r="K10" s="162"/>
      <c r="L10" s="164"/>
      <c r="M10" s="161"/>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1"/>
      <c r="AU10" s="142"/>
      <c r="AV10" s="143"/>
      <c r="AW10" s="141"/>
      <c r="AX10" s="143"/>
    </row>
    <row r="11" spans="2:50" ht="15" customHeight="1" x14ac:dyDescent="0.25">
      <c r="B11" s="161"/>
      <c r="C11" s="161"/>
      <c r="D11" s="161"/>
      <c r="E11" s="162"/>
      <c r="F11" s="161"/>
      <c r="G11" s="161"/>
      <c r="H11" s="161"/>
      <c r="I11" s="161"/>
      <c r="J11" s="161"/>
      <c r="K11" s="162"/>
      <c r="L11" s="164"/>
      <c r="M11" s="161"/>
      <c r="N11" s="137" t="s">
        <v>75</v>
      </c>
      <c r="O11" s="137"/>
      <c r="P11" s="137" t="s">
        <v>76</v>
      </c>
      <c r="Q11" s="137"/>
      <c r="R11" s="137" t="s">
        <v>77</v>
      </c>
      <c r="S11" s="137"/>
      <c r="T11" s="137" t="s">
        <v>78</v>
      </c>
      <c r="U11" s="137"/>
      <c r="V11" s="137" t="s">
        <v>79</v>
      </c>
      <c r="W11" s="137"/>
      <c r="X11" s="137" t="s">
        <v>80</v>
      </c>
      <c r="Y11" s="137"/>
      <c r="Z11" s="137" t="s">
        <v>81</v>
      </c>
      <c r="AA11" s="137"/>
      <c r="AB11" s="137" t="s">
        <v>82</v>
      </c>
      <c r="AC11" s="137"/>
      <c r="AD11" s="137" t="s">
        <v>83</v>
      </c>
      <c r="AE11" s="137"/>
      <c r="AF11" s="137" t="s">
        <v>84</v>
      </c>
      <c r="AG11" s="137"/>
      <c r="AH11" s="137" t="s">
        <v>85</v>
      </c>
      <c r="AI11" s="137"/>
      <c r="AJ11" s="137" t="s">
        <v>86</v>
      </c>
      <c r="AK11" s="137"/>
      <c r="AL11" s="137" t="s">
        <v>87</v>
      </c>
      <c r="AM11" s="137"/>
      <c r="AN11" s="137" t="s">
        <v>88</v>
      </c>
      <c r="AO11" s="137"/>
      <c r="AP11" s="137" t="s">
        <v>89</v>
      </c>
      <c r="AQ11" s="137"/>
      <c r="AR11" s="137" t="s">
        <v>90</v>
      </c>
      <c r="AS11" s="137"/>
      <c r="AT11" s="144" t="s">
        <v>91</v>
      </c>
      <c r="AU11" s="144" t="s">
        <v>92</v>
      </c>
      <c r="AV11" s="144" t="s">
        <v>4</v>
      </c>
      <c r="AW11" s="144" t="s">
        <v>91</v>
      </c>
      <c r="AX11" s="144" t="s">
        <v>4</v>
      </c>
    </row>
    <row r="12" spans="2:50" ht="15" customHeight="1" x14ac:dyDescent="0.25">
      <c r="B12" s="161"/>
      <c r="C12" s="161"/>
      <c r="D12" s="161"/>
      <c r="E12" s="145"/>
      <c r="F12" s="161"/>
      <c r="G12" s="161"/>
      <c r="H12" s="161"/>
      <c r="I12" s="161"/>
      <c r="J12" s="161"/>
      <c r="K12" s="145"/>
      <c r="L12" s="165"/>
      <c r="M12" s="161"/>
      <c r="N12" s="65" t="s">
        <v>91</v>
      </c>
      <c r="O12" s="65" t="s">
        <v>92</v>
      </c>
      <c r="P12" s="65" t="s">
        <v>91</v>
      </c>
      <c r="Q12" s="65" t="s">
        <v>92</v>
      </c>
      <c r="R12" s="65" t="s">
        <v>91</v>
      </c>
      <c r="S12" s="65" t="s">
        <v>92</v>
      </c>
      <c r="T12" s="66" t="s">
        <v>91</v>
      </c>
      <c r="U12" s="66" t="s">
        <v>92</v>
      </c>
      <c r="V12" s="65" t="s">
        <v>91</v>
      </c>
      <c r="W12" s="65" t="s">
        <v>92</v>
      </c>
      <c r="X12" s="65" t="s">
        <v>91</v>
      </c>
      <c r="Y12" s="65" t="s">
        <v>92</v>
      </c>
      <c r="Z12" s="65" t="s">
        <v>91</v>
      </c>
      <c r="AA12" s="65" t="s">
        <v>92</v>
      </c>
      <c r="AB12" s="66" t="s">
        <v>91</v>
      </c>
      <c r="AC12" s="66" t="s">
        <v>92</v>
      </c>
      <c r="AD12" s="65" t="s">
        <v>91</v>
      </c>
      <c r="AE12" s="65" t="s">
        <v>92</v>
      </c>
      <c r="AF12" s="65" t="s">
        <v>91</v>
      </c>
      <c r="AG12" s="65" t="s">
        <v>92</v>
      </c>
      <c r="AH12" s="65" t="s">
        <v>91</v>
      </c>
      <c r="AI12" s="65" t="s">
        <v>92</v>
      </c>
      <c r="AJ12" s="66" t="s">
        <v>91</v>
      </c>
      <c r="AK12" s="66" t="s">
        <v>92</v>
      </c>
      <c r="AL12" s="65" t="s">
        <v>91</v>
      </c>
      <c r="AM12" s="65" t="s">
        <v>92</v>
      </c>
      <c r="AN12" s="65" t="s">
        <v>91</v>
      </c>
      <c r="AO12" s="65" t="s">
        <v>92</v>
      </c>
      <c r="AP12" s="65" t="s">
        <v>91</v>
      </c>
      <c r="AQ12" s="65" t="s">
        <v>92</v>
      </c>
      <c r="AR12" s="66" t="s">
        <v>91</v>
      </c>
      <c r="AS12" s="66" t="s">
        <v>92</v>
      </c>
      <c r="AT12" s="145"/>
      <c r="AU12" s="145"/>
      <c r="AV12" s="145"/>
      <c r="AW12" s="145"/>
      <c r="AX12" s="145"/>
    </row>
    <row r="13" spans="2:50" ht="75" customHeight="1" x14ac:dyDescent="0.2">
      <c r="B13" s="134" t="s">
        <v>93</v>
      </c>
      <c r="C13" s="67" t="s">
        <v>94</v>
      </c>
      <c r="D13" s="68" t="s">
        <v>460</v>
      </c>
      <c r="E13" s="68" t="s">
        <v>461</v>
      </c>
      <c r="F13" s="69">
        <v>1</v>
      </c>
      <c r="G13" s="67" t="s">
        <v>95</v>
      </c>
      <c r="H13" s="67" t="s">
        <v>462</v>
      </c>
      <c r="I13" s="68" t="s">
        <v>463</v>
      </c>
      <c r="J13" s="70" t="s">
        <v>96</v>
      </c>
      <c r="K13" s="68" t="s">
        <v>464</v>
      </c>
      <c r="L13" s="68" t="s">
        <v>465</v>
      </c>
      <c r="M13" s="71">
        <v>43373</v>
      </c>
      <c r="N13" s="69">
        <v>0</v>
      </c>
      <c r="O13" s="69">
        <v>0</v>
      </c>
      <c r="P13" s="69">
        <v>0</v>
      </c>
      <c r="Q13" s="69">
        <v>0</v>
      </c>
      <c r="R13" s="69">
        <v>0</v>
      </c>
      <c r="S13" s="69">
        <v>0</v>
      </c>
      <c r="T13" s="72">
        <v>0</v>
      </c>
      <c r="U13" s="72">
        <v>0</v>
      </c>
      <c r="V13" s="69">
        <v>0</v>
      </c>
      <c r="W13" s="69">
        <v>0</v>
      </c>
      <c r="X13" s="69">
        <v>0</v>
      </c>
      <c r="Y13" s="69">
        <v>0</v>
      </c>
      <c r="Z13" s="69">
        <v>0</v>
      </c>
      <c r="AA13" s="69">
        <v>0</v>
      </c>
      <c r="AB13" s="72">
        <v>0</v>
      </c>
      <c r="AC13" s="72">
        <v>0</v>
      </c>
      <c r="AD13" s="69">
        <v>0</v>
      </c>
      <c r="AE13" s="69">
        <v>0</v>
      </c>
      <c r="AF13" s="69">
        <v>0</v>
      </c>
      <c r="AG13" s="69">
        <v>0</v>
      </c>
      <c r="AH13" s="69">
        <v>0</v>
      </c>
      <c r="AI13" s="69">
        <v>0</v>
      </c>
      <c r="AJ13" s="72">
        <v>0</v>
      </c>
      <c r="AK13" s="72">
        <v>0</v>
      </c>
      <c r="AL13" s="69">
        <v>0</v>
      </c>
      <c r="AM13" s="69">
        <v>0</v>
      </c>
      <c r="AN13" s="69">
        <v>1</v>
      </c>
      <c r="AO13" s="69">
        <v>0</v>
      </c>
      <c r="AP13" s="69">
        <v>0</v>
      </c>
      <c r="AQ13" s="69">
        <v>1</v>
      </c>
      <c r="AR13" s="72">
        <v>1</v>
      </c>
      <c r="AS13" s="72">
        <v>1</v>
      </c>
      <c r="AT13" s="72">
        <v>1</v>
      </c>
      <c r="AU13" s="72">
        <v>1</v>
      </c>
      <c r="AV13" s="12">
        <v>1</v>
      </c>
      <c r="AW13" s="72">
        <v>1</v>
      </c>
      <c r="AX13" s="73">
        <v>1</v>
      </c>
    </row>
    <row r="14" spans="2:50" ht="193.5" customHeight="1" x14ac:dyDescent="0.2">
      <c r="B14" s="135"/>
      <c r="C14" s="67" t="s">
        <v>97</v>
      </c>
      <c r="D14" s="68" t="s">
        <v>466</v>
      </c>
      <c r="E14" s="68" t="s">
        <v>467</v>
      </c>
      <c r="F14" s="69">
        <v>16</v>
      </c>
      <c r="G14" s="67" t="s">
        <v>98</v>
      </c>
      <c r="H14" s="67" t="s">
        <v>99</v>
      </c>
      <c r="I14" s="68" t="s">
        <v>463</v>
      </c>
      <c r="J14" s="70" t="s">
        <v>100</v>
      </c>
      <c r="K14" s="68" t="s">
        <v>464</v>
      </c>
      <c r="L14" s="68" t="s">
        <v>468</v>
      </c>
      <c r="M14" s="71">
        <v>43373</v>
      </c>
      <c r="N14" s="69">
        <v>16</v>
      </c>
      <c r="O14" s="69">
        <v>16</v>
      </c>
      <c r="P14" s="69">
        <v>0</v>
      </c>
      <c r="Q14" s="69">
        <v>0</v>
      </c>
      <c r="R14" s="69">
        <v>0</v>
      </c>
      <c r="S14" s="69">
        <v>0</v>
      </c>
      <c r="T14" s="72">
        <v>16</v>
      </c>
      <c r="U14" s="72">
        <v>16</v>
      </c>
      <c r="V14" s="69">
        <v>0</v>
      </c>
      <c r="W14" s="69">
        <v>0</v>
      </c>
      <c r="X14" s="69">
        <v>0</v>
      </c>
      <c r="Y14" s="69">
        <v>0</v>
      </c>
      <c r="Z14" s="69">
        <v>0</v>
      </c>
      <c r="AA14" s="69">
        <v>0</v>
      </c>
      <c r="AB14" s="72">
        <v>0</v>
      </c>
      <c r="AC14" s="72">
        <v>0</v>
      </c>
      <c r="AD14" s="69">
        <v>0</v>
      </c>
      <c r="AE14" s="69">
        <v>0</v>
      </c>
      <c r="AF14" s="69">
        <v>0</v>
      </c>
      <c r="AG14" s="69">
        <v>0</v>
      </c>
      <c r="AH14" s="69">
        <v>0</v>
      </c>
      <c r="AI14" s="69">
        <v>0</v>
      </c>
      <c r="AJ14" s="72">
        <v>0</v>
      </c>
      <c r="AK14" s="72">
        <v>0</v>
      </c>
      <c r="AL14" s="69">
        <v>0</v>
      </c>
      <c r="AM14" s="69">
        <v>0</v>
      </c>
      <c r="AN14" s="69">
        <v>0</v>
      </c>
      <c r="AO14" s="69">
        <v>0</v>
      </c>
      <c r="AP14" s="69">
        <v>0</v>
      </c>
      <c r="AQ14" s="69">
        <v>0</v>
      </c>
      <c r="AR14" s="72">
        <v>0</v>
      </c>
      <c r="AS14" s="72">
        <v>0</v>
      </c>
      <c r="AT14" s="72">
        <v>16</v>
      </c>
      <c r="AU14" s="72">
        <v>16</v>
      </c>
      <c r="AV14" s="12">
        <v>1</v>
      </c>
      <c r="AW14" s="72">
        <v>16</v>
      </c>
      <c r="AX14" s="73">
        <v>1</v>
      </c>
    </row>
    <row r="15" spans="2:50" ht="283.5" customHeight="1" x14ac:dyDescent="0.2">
      <c r="B15" s="136"/>
      <c r="C15" s="67" t="s">
        <v>101</v>
      </c>
      <c r="D15" s="68" t="s">
        <v>469</v>
      </c>
      <c r="E15" s="68" t="s">
        <v>470</v>
      </c>
      <c r="F15" s="69">
        <v>1</v>
      </c>
      <c r="G15" s="67" t="s">
        <v>102</v>
      </c>
      <c r="H15" s="67" t="s">
        <v>103</v>
      </c>
      <c r="I15" s="68" t="s">
        <v>463</v>
      </c>
      <c r="J15" s="70" t="s">
        <v>104</v>
      </c>
      <c r="K15" s="68" t="s">
        <v>464</v>
      </c>
      <c r="L15" s="68" t="s">
        <v>471</v>
      </c>
      <c r="M15" s="71">
        <v>43373</v>
      </c>
      <c r="N15" s="69">
        <v>0</v>
      </c>
      <c r="O15" s="69">
        <v>0</v>
      </c>
      <c r="P15" s="69">
        <v>0</v>
      </c>
      <c r="Q15" s="69">
        <v>0</v>
      </c>
      <c r="R15" s="69">
        <v>0.1</v>
      </c>
      <c r="S15" s="69">
        <v>0.1</v>
      </c>
      <c r="T15" s="72">
        <v>0.1</v>
      </c>
      <c r="U15" s="72">
        <v>0.1</v>
      </c>
      <c r="V15" s="69">
        <v>0.1</v>
      </c>
      <c r="W15" s="69">
        <v>0.1</v>
      </c>
      <c r="X15" s="69">
        <v>0.14000000000000001</v>
      </c>
      <c r="Y15" s="69">
        <v>0.14000000000000001</v>
      </c>
      <c r="Z15" s="69">
        <v>0.14000000000000001</v>
      </c>
      <c r="AA15" s="69">
        <v>0.14000000000000001</v>
      </c>
      <c r="AB15" s="72">
        <v>0.38</v>
      </c>
      <c r="AC15" s="72">
        <v>0.38</v>
      </c>
      <c r="AD15" s="69">
        <v>0.14000000000000001</v>
      </c>
      <c r="AE15" s="69">
        <v>0.14000000000000001</v>
      </c>
      <c r="AF15" s="69">
        <v>0.1</v>
      </c>
      <c r="AG15" s="69">
        <v>0.1</v>
      </c>
      <c r="AH15" s="69">
        <v>0.1</v>
      </c>
      <c r="AI15" s="69">
        <v>0.1</v>
      </c>
      <c r="AJ15" s="72">
        <v>0.34</v>
      </c>
      <c r="AK15" s="72">
        <v>0.34</v>
      </c>
      <c r="AL15" s="69">
        <v>0.05</v>
      </c>
      <c r="AM15" s="69">
        <v>0</v>
      </c>
      <c r="AN15" s="69">
        <v>0.05</v>
      </c>
      <c r="AO15" s="69">
        <v>0.05</v>
      </c>
      <c r="AP15" s="69">
        <v>0.08</v>
      </c>
      <c r="AQ15" s="69">
        <v>0.13</v>
      </c>
      <c r="AR15" s="72">
        <v>0.18</v>
      </c>
      <c r="AS15" s="72">
        <v>0.18</v>
      </c>
      <c r="AT15" s="72">
        <v>1.0000000000000002</v>
      </c>
      <c r="AU15" s="72">
        <v>1</v>
      </c>
      <c r="AV15" s="12">
        <v>1</v>
      </c>
      <c r="AW15" s="72">
        <v>1.0000000000000002</v>
      </c>
      <c r="AX15" s="73">
        <v>1</v>
      </c>
    </row>
    <row r="16" spans="2:50" ht="15.75" x14ac:dyDescent="0.25">
      <c r="B16" s="74"/>
      <c r="C16" s="75"/>
      <c r="D16" s="75"/>
      <c r="E16" s="75"/>
      <c r="F16" s="75"/>
      <c r="G16" s="75"/>
      <c r="H16" s="75"/>
      <c r="I16" s="75"/>
      <c r="J16" s="75"/>
      <c r="K16" s="75"/>
      <c r="L16" s="75"/>
      <c r="M16" s="75"/>
      <c r="N16" s="7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7" t="s">
        <v>33</v>
      </c>
      <c r="AV16" s="78">
        <v>1.0166666666666666</v>
      </c>
      <c r="AW16" s="77"/>
      <c r="AX16" s="78">
        <v>1.0166666666666666</v>
      </c>
    </row>
  </sheetData>
  <mergeCells count="43">
    <mergeCell ref="B2:C6"/>
    <mergeCell ref="D2:AV6"/>
    <mergeCell ref="AW6:AX6"/>
    <mergeCell ref="B9:B12"/>
    <mergeCell ref="C9:C12"/>
    <mergeCell ref="D9:D12"/>
    <mergeCell ref="E9:E12"/>
    <mergeCell ref="F9:F12"/>
    <mergeCell ref="G9:G12"/>
    <mergeCell ref="H9:H12"/>
    <mergeCell ref="I9:I12"/>
    <mergeCell ref="J9:J12"/>
    <mergeCell ref="K9:K12"/>
    <mergeCell ref="L9:L12"/>
    <mergeCell ref="M9:M12"/>
    <mergeCell ref="AW9:AX10"/>
    <mergeCell ref="N9:U10"/>
    <mergeCell ref="AH11:AI11"/>
    <mergeCell ref="V9:AC10"/>
    <mergeCell ref="AD9:AK10"/>
    <mergeCell ref="AL9:AS10"/>
    <mergeCell ref="AR11:AS11"/>
    <mergeCell ref="N11:O11"/>
    <mergeCell ref="P11:Q11"/>
    <mergeCell ref="R11:S11"/>
    <mergeCell ref="T11:U11"/>
    <mergeCell ref="V11:W11"/>
    <mergeCell ref="AT9:AV10"/>
    <mergeCell ref="AU11:AU12"/>
    <mergeCell ref="AV11:AV12"/>
    <mergeCell ref="AW11:AW12"/>
    <mergeCell ref="AX11:AX12"/>
    <mergeCell ref="AT11:AT12"/>
    <mergeCell ref="B13:B15"/>
    <mergeCell ref="AJ11:AK11"/>
    <mergeCell ref="AL11:AM11"/>
    <mergeCell ref="AN11:AO11"/>
    <mergeCell ref="AP11:AQ11"/>
    <mergeCell ref="X11:Y11"/>
    <mergeCell ref="Z11:AA11"/>
    <mergeCell ref="AB11:AC11"/>
    <mergeCell ref="AD11:AE11"/>
    <mergeCell ref="AF11:AG11"/>
  </mergeCells>
  <conditionalFormatting sqref="F13:F15">
    <cfRule type="expression" dxfId="1249" priority="63">
      <formula>$L13="Pesos ($)"</formula>
    </cfRule>
    <cfRule type="expression" dxfId="1248" priority="64">
      <formula>OR(LEFT($L13,9)="Número de",$L13="Otra")</formula>
    </cfRule>
    <cfRule type="expression" dxfId="1247" priority="65">
      <formula>$L13="Porcentaje"</formula>
    </cfRule>
  </conditionalFormatting>
  <conditionalFormatting sqref="AV13:AV15">
    <cfRule type="cellIs" dxfId="1246" priority="55" stopIfTrue="1" operator="equal">
      <formula>"N.A."</formula>
    </cfRule>
    <cfRule type="cellIs" dxfId="1245" priority="56" stopIfTrue="1" operator="greaterThanOrEqual">
      <formula>0.9</formula>
    </cfRule>
    <cfRule type="cellIs" dxfId="1244" priority="57" stopIfTrue="1" operator="between">
      <formula>0.7</formula>
      <formula>0.9</formula>
    </cfRule>
    <cfRule type="cellIs" dxfId="1243" priority="58" stopIfTrue="1" operator="lessThanOrEqual">
      <formula>0.7</formula>
    </cfRule>
  </conditionalFormatting>
  <conditionalFormatting sqref="AX13:AX15">
    <cfRule type="cellIs" dxfId="1242" priority="59" stopIfTrue="1" operator="equal">
      <formula>"N.A."</formula>
    </cfRule>
    <cfRule type="cellIs" dxfId="1241" priority="60" stopIfTrue="1" operator="greaterThanOrEqual">
      <formula>0.9</formula>
    </cfRule>
    <cfRule type="cellIs" dxfId="1240" priority="61" stopIfTrue="1" operator="between">
      <formula>0.7</formula>
      <formula>0.9</formula>
    </cfRule>
    <cfRule type="cellIs" dxfId="1239" priority="62" stopIfTrue="1" operator="lessThanOrEqual">
      <formula>0.7</formula>
    </cfRule>
  </conditionalFormatting>
  <conditionalFormatting sqref="N13:N15">
    <cfRule type="expression" dxfId="1238" priority="52">
      <formula>$L13="Pesos ($)"</formula>
    </cfRule>
    <cfRule type="expression" dxfId="1237" priority="53">
      <formula>OR(LEFT($L13,9)="Número de",$L13="Otra")</formula>
    </cfRule>
    <cfRule type="expression" dxfId="1236" priority="54">
      <formula>$L13="Porcentaje"</formula>
    </cfRule>
  </conditionalFormatting>
  <conditionalFormatting sqref="O13:O15 Q13:Q15 W13:W15 Y13:Y15 AE13:AE15 AG13:AG15 AM13:AM15 AO13:AO15 S13:T15 AA13:AB15 AQ13:AR15 AT13:AU15 AI13:AJ15">
    <cfRule type="expression" dxfId="1235" priority="49">
      <formula>$L13="Pesos ($)"</formula>
    </cfRule>
    <cfRule type="expression" dxfId="1234" priority="50">
      <formula>OR(LEFT($L13,9)="Número de",$L13="Otra")</formula>
    </cfRule>
    <cfRule type="expression" dxfId="1233" priority="51">
      <formula>$L13="Porcentaje"</formula>
    </cfRule>
  </conditionalFormatting>
  <conditionalFormatting sqref="AW13:AW15">
    <cfRule type="expression" dxfId="1232" priority="46">
      <formula>$L13="Pesos ($)"</formula>
    </cfRule>
    <cfRule type="expression" dxfId="1231" priority="47">
      <formula>OR(LEFT($L13,9)="Número de",$L13="Otra")</formula>
    </cfRule>
    <cfRule type="expression" dxfId="1230" priority="48">
      <formula>$L13="Porcentaje"</formula>
    </cfRule>
  </conditionalFormatting>
  <conditionalFormatting sqref="P13:P15">
    <cfRule type="expression" dxfId="1229" priority="43">
      <formula>$L13="Pesos ($)"</formula>
    </cfRule>
    <cfRule type="expression" dxfId="1228" priority="44">
      <formula>OR(LEFT($L13,9)="Número de",$L13="Otra")</formula>
    </cfRule>
    <cfRule type="expression" dxfId="1227" priority="45">
      <formula>$L13="Porcentaje"</formula>
    </cfRule>
  </conditionalFormatting>
  <conditionalFormatting sqref="R13:R15">
    <cfRule type="expression" dxfId="1226" priority="40">
      <formula>$L13="Pesos ($)"</formula>
    </cfRule>
    <cfRule type="expression" dxfId="1225" priority="41">
      <formula>OR(LEFT($L13,9)="Número de",$L13="Otra")</formula>
    </cfRule>
    <cfRule type="expression" dxfId="1224" priority="42">
      <formula>$L13="Porcentaje"</formula>
    </cfRule>
  </conditionalFormatting>
  <conditionalFormatting sqref="V13:V15">
    <cfRule type="expression" dxfId="1223" priority="37">
      <formula>$L13="Pesos ($)"</formula>
    </cfRule>
    <cfRule type="expression" dxfId="1222" priority="38">
      <formula>OR(LEFT($L13,9)="Número de",$L13="Otra")</formula>
    </cfRule>
    <cfRule type="expression" dxfId="1221" priority="39">
      <formula>$L13="Porcentaje"</formula>
    </cfRule>
  </conditionalFormatting>
  <conditionalFormatting sqref="X13:X15">
    <cfRule type="expression" dxfId="1220" priority="34">
      <formula>$L13="Pesos ($)"</formula>
    </cfRule>
    <cfRule type="expression" dxfId="1219" priority="35">
      <formula>OR(LEFT($L13,9)="Número de",$L13="Otra")</formula>
    </cfRule>
    <cfRule type="expression" dxfId="1218" priority="36">
      <formula>$L13="Porcentaje"</formula>
    </cfRule>
  </conditionalFormatting>
  <conditionalFormatting sqref="Z13:Z15">
    <cfRule type="expression" dxfId="1217" priority="31">
      <formula>$L13="Pesos ($)"</formula>
    </cfRule>
    <cfRule type="expression" dxfId="1216" priority="32">
      <formula>OR(LEFT($L13,9)="Número de",$L13="Otra")</formula>
    </cfRule>
    <cfRule type="expression" dxfId="1215" priority="33">
      <formula>$L13="Porcentaje"</formula>
    </cfRule>
  </conditionalFormatting>
  <conditionalFormatting sqref="AD13:AD15">
    <cfRule type="expression" dxfId="1214" priority="28">
      <formula>$L13="Pesos ($)"</formula>
    </cfRule>
    <cfRule type="expression" dxfId="1213" priority="29">
      <formula>OR(LEFT($L13,9)="Número de",$L13="Otra")</formula>
    </cfRule>
    <cfRule type="expression" dxfId="1212" priority="30">
      <formula>$L13="Porcentaje"</formula>
    </cfRule>
  </conditionalFormatting>
  <conditionalFormatting sqref="AF13:AF15">
    <cfRule type="expression" dxfId="1211" priority="25">
      <formula>$L13="Pesos ($)"</formula>
    </cfRule>
    <cfRule type="expression" dxfId="1210" priority="26">
      <formula>OR(LEFT($L13,9)="Número de",$L13="Otra")</formula>
    </cfRule>
    <cfRule type="expression" dxfId="1209" priority="27">
      <formula>$L13="Porcentaje"</formula>
    </cfRule>
  </conditionalFormatting>
  <conditionalFormatting sqref="AH13:AH15">
    <cfRule type="expression" dxfId="1208" priority="22">
      <formula>$L13="Pesos ($)"</formula>
    </cfRule>
    <cfRule type="expression" dxfId="1207" priority="23">
      <formula>OR(LEFT($L13,9)="Número de",$L13="Otra")</formula>
    </cfRule>
    <cfRule type="expression" dxfId="1206" priority="24">
      <formula>$L13="Porcentaje"</formula>
    </cfRule>
  </conditionalFormatting>
  <conditionalFormatting sqref="AL13:AL15">
    <cfRule type="expression" dxfId="1205" priority="19">
      <formula>$L13="Pesos ($)"</formula>
    </cfRule>
    <cfRule type="expression" dxfId="1204" priority="20">
      <formula>OR(LEFT($L13,9)="Número de",$L13="Otra")</formula>
    </cfRule>
    <cfRule type="expression" dxfId="1203" priority="21">
      <formula>$L13="Porcentaje"</formula>
    </cfRule>
  </conditionalFormatting>
  <conditionalFormatting sqref="AN13:AN15">
    <cfRule type="expression" dxfId="1202" priority="16">
      <formula>$L13="Pesos ($)"</formula>
    </cfRule>
    <cfRule type="expression" dxfId="1201" priority="17">
      <formula>OR(LEFT($L13,9)="Número de",$L13="Otra")</formula>
    </cfRule>
    <cfRule type="expression" dxfId="1200" priority="18">
      <formula>$L13="Porcentaje"</formula>
    </cfRule>
  </conditionalFormatting>
  <conditionalFormatting sqref="AP13:AP15">
    <cfRule type="expression" dxfId="1199" priority="13">
      <formula>$L13="Pesos ($)"</formula>
    </cfRule>
    <cfRule type="expression" dxfId="1198" priority="14">
      <formula>OR(LEFT($L13,9)="Número de",$L13="Otra")</formula>
    </cfRule>
    <cfRule type="expression" dxfId="1197" priority="15">
      <formula>$L13="Porcentaje"</formula>
    </cfRule>
  </conditionalFormatting>
  <conditionalFormatting sqref="U13:U15">
    <cfRule type="expression" dxfId="1196" priority="10">
      <formula>$L13="Pesos ($)"</formula>
    </cfRule>
    <cfRule type="expression" dxfId="1195" priority="11">
      <formula>OR(LEFT($L13,9)="Número de",$L13="Otra")</formula>
    </cfRule>
    <cfRule type="expression" dxfId="1194" priority="12">
      <formula>$L13="Porcentaje"</formula>
    </cfRule>
  </conditionalFormatting>
  <conditionalFormatting sqref="AC13:AC15">
    <cfRule type="expression" dxfId="1193" priority="7">
      <formula>$L13="Pesos ($)"</formula>
    </cfRule>
    <cfRule type="expression" dxfId="1192" priority="8">
      <formula>OR(LEFT($L13,9)="Número de",$L13="Otra")</formula>
    </cfRule>
    <cfRule type="expression" dxfId="1191" priority="9">
      <formula>$L13="Porcentaje"</formula>
    </cfRule>
  </conditionalFormatting>
  <conditionalFormatting sqref="AS13:AS15">
    <cfRule type="expression" dxfId="1190" priority="4">
      <formula>$L13="Pesos ($)"</formula>
    </cfRule>
    <cfRule type="expression" dxfId="1189" priority="5">
      <formula>OR(LEFT($L13,9)="Número de",$L13="Otra")</formula>
    </cfRule>
    <cfRule type="expression" dxfId="1188" priority="6">
      <formula>$L13="Porcentaje"</formula>
    </cfRule>
  </conditionalFormatting>
  <conditionalFormatting sqref="AK13:AK15">
    <cfRule type="expression" dxfId="1187" priority="1">
      <formula>$L13="Pesos ($)"</formula>
    </cfRule>
    <cfRule type="expression" dxfId="1186" priority="2">
      <formula>OR(LEFT($L13,9)="Número de",$L13="Otra")</formula>
    </cfRule>
    <cfRule type="expression" dxfId="1185" priority="3">
      <formula>$L13="Porcentaje"</formula>
    </cfRule>
  </conditionalFormatting>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00B0F0"/>
  </sheetPr>
  <dimension ref="B1:AX16"/>
  <sheetViews>
    <sheetView topLeftCell="G9" zoomScale="70" zoomScaleNormal="70" workbookViewId="0">
      <selection activeCell="O14" sqref="O14"/>
    </sheetView>
  </sheetViews>
  <sheetFormatPr baseColWidth="10" defaultRowHeight="15" x14ac:dyDescent="0.2"/>
  <cols>
    <col min="1" max="1" width="4.7109375" style="79" customWidth="1"/>
    <col min="2" max="5" width="24.7109375" style="79" customWidth="1"/>
    <col min="6" max="6" width="17.7109375" style="79" customWidth="1"/>
    <col min="7" max="8" width="45.7109375" style="79" customWidth="1"/>
    <col min="9" max="9" width="24.7109375" style="79" customWidth="1"/>
    <col min="10" max="10" width="13.7109375" style="79" customWidth="1"/>
    <col min="11" max="11" width="17.7109375" style="79" customWidth="1"/>
    <col min="12" max="12" width="15.7109375" style="79" customWidth="1"/>
    <col min="13" max="13" width="13.7109375" style="79" customWidth="1"/>
    <col min="14" max="50" width="16.7109375" style="79" customWidth="1"/>
    <col min="51" max="51" width="15.7109375" style="79" customWidth="1"/>
    <col min="52" max="52" width="24.7109375" style="79" customWidth="1"/>
    <col min="53" max="129" width="15.7109375" style="79" customWidth="1"/>
    <col min="130" max="16384" width="11.42578125" style="79"/>
  </cols>
  <sheetData>
    <row r="1" spans="2:50" ht="15" customHeight="1" thickBot="1" x14ac:dyDescent="0.25"/>
    <row r="2" spans="2:50" ht="15" customHeight="1" x14ac:dyDescent="0.25">
      <c r="B2" s="174"/>
      <c r="C2" s="175"/>
      <c r="D2" s="180" t="s">
        <v>105</v>
      </c>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0"/>
      <c r="AN2" s="180"/>
      <c r="AO2" s="180"/>
      <c r="AP2" s="180"/>
      <c r="AQ2" s="180"/>
      <c r="AR2" s="180"/>
      <c r="AS2" s="180"/>
      <c r="AT2" s="180"/>
      <c r="AU2" s="180"/>
      <c r="AV2" s="181"/>
      <c r="AW2" s="80" t="s">
        <v>51</v>
      </c>
      <c r="AX2" s="81" t="s">
        <v>106</v>
      </c>
    </row>
    <row r="3" spans="2:50" ht="15" customHeight="1" x14ac:dyDescent="0.25">
      <c r="B3" s="176"/>
      <c r="C3" s="177"/>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182"/>
      <c r="AR3" s="182"/>
      <c r="AS3" s="182"/>
      <c r="AT3" s="182"/>
      <c r="AU3" s="182"/>
      <c r="AV3" s="183"/>
      <c r="AW3" s="82" t="s">
        <v>53</v>
      </c>
      <c r="AX3" s="83" t="s">
        <v>54</v>
      </c>
    </row>
    <row r="4" spans="2:50" ht="15" customHeight="1" x14ac:dyDescent="0.2">
      <c r="B4" s="176"/>
      <c r="C4" s="177"/>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c r="AP4" s="182"/>
      <c r="AQ4" s="182"/>
      <c r="AR4" s="182"/>
      <c r="AS4" s="182"/>
      <c r="AT4" s="182"/>
      <c r="AU4" s="182"/>
      <c r="AV4" s="183"/>
      <c r="AW4" s="84">
        <v>2</v>
      </c>
      <c r="AX4" s="85" t="s">
        <v>55</v>
      </c>
    </row>
    <row r="5" spans="2:50" ht="15" customHeight="1" x14ac:dyDescent="0.25">
      <c r="B5" s="176"/>
      <c r="C5" s="177"/>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c r="AK5" s="182"/>
      <c r="AL5" s="182"/>
      <c r="AM5" s="182"/>
      <c r="AN5" s="182"/>
      <c r="AO5" s="182"/>
      <c r="AP5" s="182"/>
      <c r="AQ5" s="182"/>
      <c r="AR5" s="182"/>
      <c r="AS5" s="182"/>
      <c r="AT5" s="182"/>
      <c r="AU5" s="182"/>
      <c r="AV5" s="183"/>
      <c r="AW5" s="86" t="s">
        <v>56</v>
      </c>
      <c r="AX5" s="87"/>
    </row>
    <row r="6" spans="2:50" ht="15" customHeight="1" thickBot="1" x14ac:dyDescent="0.25">
      <c r="B6" s="178"/>
      <c r="C6" s="179"/>
      <c r="D6" s="184"/>
      <c r="E6" s="184"/>
      <c r="F6" s="184"/>
      <c r="G6" s="184"/>
      <c r="H6" s="184"/>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84"/>
      <c r="AN6" s="184"/>
      <c r="AO6" s="184"/>
      <c r="AP6" s="184"/>
      <c r="AQ6" s="184"/>
      <c r="AR6" s="184"/>
      <c r="AS6" s="184"/>
      <c r="AT6" s="184"/>
      <c r="AU6" s="184"/>
      <c r="AV6" s="185"/>
      <c r="AW6" s="186">
        <v>43132</v>
      </c>
      <c r="AX6" s="187"/>
    </row>
    <row r="7" spans="2:50" ht="15" customHeight="1" x14ac:dyDescent="0.2"/>
    <row r="8" spans="2:50" ht="15" customHeight="1" x14ac:dyDescent="0.2">
      <c r="B8" s="88"/>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9"/>
    </row>
    <row r="9" spans="2:50" ht="15" customHeight="1" x14ac:dyDescent="0.2">
      <c r="B9" s="188" t="s">
        <v>57</v>
      </c>
      <c r="C9" s="188" t="s">
        <v>58</v>
      </c>
      <c r="D9" s="188" t="s">
        <v>59</v>
      </c>
      <c r="E9" s="163" t="s">
        <v>60</v>
      </c>
      <c r="F9" s="188" t="s">
        <v>61</v>
      </c>
      <c r="G9" s="188" t="s">
        <v>62</v>
      </c>
      <c r="H9" s="188" t="s">
        <v>63</v>
      </c>
      <c r="I9" s="188" t="s">
        <v>64</v>
      </c>
      <c r="J9" s="188" t="s">
        <v>65</v>
      </c>
      <c r="K9" s="163" t="s">
        <v>66</v>
      </c>
      <c r="L9" s="163" t="s">
        <v>67</v>
      </c>
      <c r="M9" s="188" t="s">
        <v>68</v>
      </c>
      <c r="N9" s="173" t="s">
        <v>69</v>
      </c>
      <c r="O9" s="173"/>
      <c r="P9" s="173"/>
      <c r="Q9" s="173"/>
      <c r="R9" s="173"/>
      <c r="S9" s="173"/>
      <c r="T9" s="173"/>
      <c r="U9" s="173"/>
      <c r="V9" s="173" t="s">
        <v>70</v>
      </c>
      <c r="W9" s="173"/>
      <c r="X9" s="173"/>
      <c r="Y9" s="173"/>
      <c r="Z9" s="173"/>
      <c r="AA9" s="173"/>
      <c r="AB9" s="173"/>
      <c r="AC9" s="173"/>
      <c r="AD9" s="173" t="s">
        <v>71</v>
      </c>
      <c r="AE9" s="173"/>
      <c r="AF9" s="173"/>
      <c r="AG9" s="173"/>
      <c r="AH9" s="173"/>
      <c r="AI9" s="173"/>
      <c r="AJ9" s="173"/>
      <c r="AK9" s="173"/>
      <c r="AL9" s="173" t="s">
        <v>72</v>
      </c>
      <c r="AM9" s="173"/>
      <c r="AN9" s="173"/>
      <c r="AO9" s="173"/>
      <c r="AP9" s="173"/>
      <c r="AQ9" s="173"/>
      <c r="AR9" s="173"/>
      <c r="AS9" s="173"/>
      <c r="AT9" s="167" t="s">
        <v>73</v>
      </c>
      <c r="AU9" s="168"/>
      <c r="AV9" s="169"/>
      <c r="AW9" s="167" t="s">
        <v>74</v>
      </c>
      <c r="AX9" s="169"/>
    </row>
    <row r="10" spans="2:50" ht="15" customHeight="1" x14ac:dyDescent="0.2">
      <c r="B10" s="188"/>
      <c r="C10" s="188"/>
      <c r="D10" s="188"/>
      <c r="E10" s="164"/>
      <c r="F10" s="188"/>
      <c r="G10" s="188"/>
      <c r="H10" s="188"/>
      <c r="I10" s="188"/>
      <c r="J10" s="188"/>
      <c r="K10" s="164"/>
      <c r="L10" s="164"/>
      <c r="M10" s="188"/>
      <c r="N10" s="173"/>
      <c r="O10" s="173"/>
      <c r="P10" s="173"/>
      <c r="Q10" s="173"/>
      <c r="R10" s="173"/>
      <c r="S10" s="173"/>
      <c r="T10" s="173"/>
      <c r="U10" s="173"/>
      <c r="V10" s="173"/>
      <c r="W10" s="173"/>
      <c r="X10" s="173"/>
      <c r="Y10" s="173"/>
      <c r="Z10" s="173"/>
      <c r="AA10" s="173"/>
      <c r="AB10" s="173"/>
      <c r="AC10" s="173"/>
      <c r="AD10" s="173"/>
      <c r="AE10" s="173"/>
      <c r="AF10" s="173"/>
      <c r="AG10" s="173"/>
      <c r="AH10" s="173"/>
      <c r="AI10" s="173"/>
      <c r="AJ10" s="173"/>
      <c r="AK10" s="173"/>
      <c r="AL10" s="173"/>
      <c r="AM10" s="173"/>
      <c r="AN10" s="173"/>
      <c r="AO10" s="173"/>
      <c r="AP10" s="173"/>
      <c r="AQ10" s="173"/>
      <c r="AR10" s="173"/>
      <c r="AS10" s="173"/>
      <c r="AT10" s="170"/>
      <c r="AU10" s="171"/>
      <c r="AV10" s="172"/>
      <c r="AW10" s="170"/>
      <c r="AX10" s="172"/>
    </row>
    <row r="11" spans="2:50" ht="15" customHeight="1" x14ac:dyDescent="0.25">
      <c r="B11" s="188"/>
      <c r="C11" s="188"/>
      <c r="D11" s="188"/>
      <c r="E11" s="164"/>
      <c r="F11" s="188"/>
      <c r="G11" s="188"/>
      <c r="H11" s="188"/>
      <c r="I11" s="188"/>
      <c r="J11" s="188"/>
      <c r="K11" s="164"/>
      <c r="L11" s="164"/>
      <c r="M11" s="188"/>
      <c r="N11" s="166" t="s">
        <v>75</v>
      </c>
      <c r="O11" s="166"/>
      <c r="P11" s="166" t="s">
        <v>76</v>
      </c>
      <c r="Q11" s="166"/>
      <c r="R11" s="166" t="s">
        <v>77</v>
      </c>
      <c r="S11" s="166"/>
      <c r="T11" s="166" t="s">
        <v>78</v>
      </c>
      <c r="U11" s="166"/>
      <c r="V11" s="166" t="s">
        <v>79</v>
      </c>
      <c r="W11" s="166"/>
      <c r="X11" s="166" t="s">
        <v>80</v>
      </c>
      <c r="Y11" s="166"/>
      <c r="Z11" s="166" t="s">
        <v>81</v>
      </c>
      <c r="AA11" s="166"/>
      <c r="AB11" s="166" t="s">
        <v>82</v>
      </c>
      <c r="AC11" s="166"/>
      <c r="AD11" s="166" t="s">
        <v>83</v>
      </c>
      <c r="AE11" s="166"/>
      <c r="AF11" s="166" t="s">
        <v>84</v>
      </c>
      <c r="AG11" s="166"/>
      <c r="AH11" s="166" t="s">
        <v>85</v>
      </c>
      <c r="AI11" s="166"/>
      <c r="AJ11" s="166" t="s">
        <v>86</v>
      </c>
      <c r="AK11" s="166"/>
      <c r="AL11" s="166" t="s">
        <v>87</v>
      </c>
      <c r="AM11" s="166"/>
      <c r="AN11" s="166" t="s">
        <v>88</v>
      </c>
      <c r="AO11" s="166"/>
      <c r="AP11" s="166" t="s">
        <v>89</v>
      </c>
      <c r="AQ11" s="166"/>
      <c r="AR11" s="166" t="s">
        <v>90</v>
      </c>
      <c r="AS11" s="166"/>
      <c r="AT11" s="163" t="s">
        <v>91</v>
      </c>
      <c r="AU11" s="163" t="s">
        <v>92</v>
      </c>
      <c r="AV11" s="163" t="s">
        <v>4</v>
      </c>
      <c r="AW11" s="163" t="s">
        <v>91</v>
      </c>
      <c r="AX11" s="163" t="s">
        <v>4</v>
      </c>
    </row>
    <row r="12" spans="2:50" ht="15" customHeight="1" x14ac:dyDescent="0.25">
      <c r="B12" s="188"/>
      <c r="C12" s="188"/>
      <c r="D12" s="188"/>
      <c r="E12" s="165"/>
      <c r="F12" s="188"/>
      <c r="G12" s="188"/>
      <c r="H12" s="188"/>
      <c r="I12" s="188"/>
      <c r="J12" s="188"/>
      <c r="K12" s="165"/>
      <c r="L12" s="165"/>
      <c r="M12" s="188"/>
      <c r="N12" s="90" t="s">
        <v>91</v>
      </c>
      <c r="O12" s="90" t="s">
        <v>92</v>
      </c>
      <c r="P12" s="90" t="s">
        <v>91</v>
      </c>
      <c r="Q12" s="90" t="s">
        <v>92</v>
      </c>
      <c r="R12" s="90" t="s">
        <v>91</v>
      </c>
      <c r="S12" s="90" t="s">
        <v>92</v>
      </c>
      <c r="T12" s="91" t="s">
        <v>91</v>
      </c>
      <c r="U12" s="91" t="s">
        <v>92</v>
      </c>
      <c r="V12" s="90" t="s">
        <v>91</v>
      </c>
      <c r="W12" s="90" t="s">
        <v>92</v>
      </c>
      <c r="X12" s="90" t="s">
        <v>91</v>
      </c>
      <c r="Y12" s="90" t="s">
        <v>92</v>
      </c>
      <c r="Z12" s="90" t="s">
        <v>91</v>
      </c>
      <c r="AA12" s="90" t="s">
        <v>92</v>
      </c>
      <c r="AB12" s="91" t="s">
        <v>91</v>
      </c>
      <c r="AC12" s="91" t="s">
        <v>92</v>
      </c>
      <c r="AD12" s="90" t="s">
        <v>91</v>
      </c>
      <c r="AE12" s="90" t="s">
        <v>92</v>
      </c>
      <c r="AF12" s="90" t="s">
        <v>91</v>
      </c>
      <c r="AG12" s="90" t="s">
        <v>92</v>
      </c>
      <c r="AH12" s="90" t="s">
        <v>91</v>
      </c>
      <c r="AI12" s="90" t="s">
        <v>92</v>
      </c>
      <c r="AJ12" s="91" t="s">
        <v>91</v>
      </c>
      <c r="AK12" s="91" t="s">
        <v>92</v>
      </c>
      <c r="AL12" s="90" t="s">
        <v>91</v>
      </c>
      <c r="AM12" s="90" t="s">
        <v>92</v>
      </c>
      <c r="AN12" s="90" t="s">
        <v>91</v>
      </c>
      <c r="AO12" s="90" t="s">
        <v>92</v>
      </c>
      <c r="AP12" s="90" t="s">
        <v>91</v>
      </c>
      <c r="AQ12" s="90" t="s">
        <v>92</v>
      </c>
      <c r="AR12" s="91" t="s">
        <v>91</v>
      </c>
      <c r="AS12" s="91" t="s">
        <v>92</v>
      </c>
      <c r="AT12" s="165"/>
      <c r="AU12" s="165"/>
      <c r="AV12" s="165"/>
      <c r="AW12" s="165"/>
      <c r="AX12" s="165"/>
    </row>
    <row r="13" spans="2:50" ht="120" customHeight="1" x14ac:dyDescent="0.2">
      <c r="B13" s="134" t="s">
        <v>107</v>
      </c>
      <c r="C13" s="92" t="s">
        <v>108</v>
      </c>
      <c r="D13" s="68" t="s">
        <v>472</v>
      </c>
      <c r="E13" s="68" t="s">
        <v>473</v>
      </c>
      <c r="F13" s="69">
        <v>3</v>
      </c>
      <c r="G13" s="92" t="s">
        <v>109</v>
      </c>
      <c r="H13" s="92" t="s">
        <v>474</v>
      </c>
      <c r="I13" s="68" t="s">
        <v>463</v>
      </c>
      <c r="J13" s="70" t="s">
        <v>110</v>
      </c>
      <c r="K13" s="68" t="s">
        <v>464</v>
      </c>
      <c r="L13" s="68" t="s">
        <v>473</v>
      </c>
      <c r="M13" s="71">
        <v>43373</v>
      </c>
      <c r="N13" s="69">
        <v>0</v>
      </c>
      <c r="O13" s="69">
        <v>0</v>
      </c>
      <c r="P13" s="69">
        <v>0</v>
      </c>
      <c r="Q13" s="69">
        <v>0</v>
      </c>
      <c r="R13" s="69">
        <v>0</v>
      </c>
      <c r="S13" s="69">
        <v>0</v>
      </c>
      <c r="T13" s="72">
        <v>0</v>
      </c>
      <c r="U13" s="72">
        <v>0</v>
      </c>
      <c r="V13" s="69">
        <v>1</v>
      </c>
      <c r="W13" s="69">
        <v>0</v>
      </c>
      <c r="X13" s="69">
        <v>0</v>
      </c>
      <c r="Y13" s="69">
        <v>1</v>
      </c>
      <c r="Z13" s="69">
        <v>0</v>
      </c>
      <c r="AA13" s="69">
        <v>0</v>
      </c>
      <c r="AB13" s="72">
        <v>1</v>
      </c>
      <c r="AC13" s="72">
        <v>1</v>
      </c>
      <c r="AD13" s="69">
        <v>1</v>
      </c>
      <c r="AE13" s="69">
        <v>1</v>
      </c>
      <c r="AF13" s="69">
        <v>0</v>
      </c>
      <c r="AG13" s="69">
        <v>0</v>
      </c>
      <c r="AH13" s="69">
        <v>0</v>
      </c>
      <c r="AI13" s="69">
        <v>0</v>
      </c>
      <c r="AJ13" s="72">
        <v>1</v>
      </c>
      <c r="AK13" s="72">
        <v>1</v>
      </c>
      <c r="AL13" s="69">
        <v>1</v>
      </c>
      <c r="AM13" s="69">
        <v>1</v>
      </c>
      <c r="AN13" s="69">
        <v>0</v>
      </c>
      <c r="AO13" s="69">
        <v>0</v>
      </c>
      <c r="AP13" s="69">
        <v>0</v>
      </c>
      <c r="AQ13" s="69">
        <v>0</v>
      </c>
      <c r="AR13" s="72">
        <v>1</v>
      </c>
      <c r="AS13" s="72">
        <v>1</v>
      </c>
      <c r="AT13" s="72">
        <v>3</v>
      </c>
      <c r="AU13" s="72">
        <v>3</v>
      </c>
      <c r="AV13" s="12">
        <v>1</v>
      </c>
      <c r="AW13" s="72">
        <v>3</v>
      </c>
      <c r="AX13" s="73">
        <v>1</v>
      </c>
    </row>
    <row r="14" spans="2:50" ht="150" x14ac:dyDescent="0.2">
      <c r="B14" s="135"/>
      <c r="C14" s="92" t="s">
        <v>111</v>
      </c>
      <c r="D14" s="68" t="s">
        <v>475</v>
      </c>
      <c r="E14" s="68" t="s">
        <v>476</v>
      </c>
      <c r="F14" s="69">
        <v>0.5</v>
      </c>
      <c r="G14" s="67" t="s">
        <v>477</v>
      </c>
      <c r="H14" s="67" t="s">
        <v>478</v>
      </c>
      <c r="I14" s="68" t="s">
        <v>463</v>
      </c>
      <c r="J14" s="70" t="s">
        <v>112</v>
      </c>
      <c r="K14" s="68" t="s">
        <v>464</v>
      </c>
      <c r="L14" s="68" t="s">
        <v>471</v>
      </c>
      <c r="M14" s="71">
        <v>43373</v>
      </c>
      <c r="N14" s="69">
        <v>0</v>
      </c>
      <c r="O14" s="69">
        <v>0</v>
      </c>
      <c r="P14" s="69">
        <v>0</v>
      </c>
      <c r="Q14" s="69">
        <v>0</v>
      </c>
      <c r="R14" s="69">
        <v>0</v>
      </c>
      <c r="S14" s="69">
        <v>0</v>
      </c>
      <c r="T14" s="72">
        <v>0</v>
      </c>
      <c r="U14" s="72">
        <v>0</v>
      </c>
      <c r="V14" s="69">
        <v>0</v>
      </c>
      <c r="W14" s="69">
        <v>0</v>
      </c>
      <c r="X14" s="69">
        <v>0.2</v>
      </c>
      <c r="Y14" s="69">
        <v>0.2</v>
      </c>
      <c r="Z14" s="69">
        <v>0</v>
      </c>
      <c r="AA14" s="69">
        <v>0</v>
      </c>
      <c r="AB14" s="72">
        <v>0.2</v>
      </c>
      <c r="AC14" s="72">
        <v>0.2</v>
      </c>
      <c r="AD14" s="69">
        <v>0.1</v>
      </c>
      <c r="AE14" s="69">
        <v>0</v>
      </c>
      <c r="AF14" s="69">
        <v>0</v>
      </c>
      <c r="AG14" s="69">
        <v>6.6600000000000006E-2</v>
      </c>
      <c r="AH14" s="69">
        <v>0</v>
      </c>
      <c r="AI14" s="69">
        <v>0.18340000000000001</v>
      </c>
      <c r="AJ14" s="72">
        <v>0.1</v>
      </c>
      <c r="AK14" s="72">
        <v>0.25</v>
      </c>
      <c r="AL14" s="69">
        <v>0.2</v>
      </c>
      <c r="AM14" s="69">
        <v>0.05</v>
      </c>
      <c r="AN14" s="69">
        <v>0</v>
      </c>
      <c r="AO14" s="69">
        <v>0</v>
      </c>
      <c r="AP14" s="69">
        <v>0</v>
      </c>
      <c r="AQ14" s="69">
        <v>0</v>
      </c>
      <c r="AR14" s="72">
        <v>0.2</v>
      </c>
      <c r="AS14" s="72">
        <v>0.05</v>
      </c>
      <c r="AT14" s="72">
        <v>0.5</v>
      </c>
      <c r="AU14" s="72">
        <v>0.5</v>
      </c>
      <c r="AV14" s="12">
        <v>1</v>
      </c>
      <c r="AW14" s="72">
        <v>0.5</v>
      </c>
      <c r="AX14" s="73">
        <v>1</v>
      </c>
    </row>
    <row r="15" spans="2:50" ht="180" x14ac:dyDescent="0.2">
      <c r="B15" s="136"/>
      <c r="C15" s="92" t="s">
        <v>113</v>
      </c>
      <c r="D15" s="68" t="s">
        <v>479</v>
      </c>
      <c r="E15" s="68" t="s">
        <v>480</v>
      </c>
      <c r="F15" s="69">
        <v>1</v>
      </c>
      <c r="G15" s="67" t="s">
        <v>114</v>
      </c>
      <c r="H15" s="67" t="s">
        <v>115</v>
      </c>
      <c r="I15" s="68" t="s">
        <v>481</v>
      </c>
      <c r="J15" s="70" t="s">
        <v>116</v>
      </c>
      <c r="K15" s="68" t="s">
        <v>464</v>
      </c>
      <c r="L15" s="68" t="s">
        <v>482</v>
      </c>
      <c r="M15" s="71">
        <v>43373</v>
      </c>
      <c r="N15" s="69">
        <v>0</v>
      </c>
      <c r="O15" s="69">
        <v>0</v>
      </c>
      <c r="P15" s="69">
        <v>0</v>
      </c>
      <c r="Q15" s="69">
        <v>0</v>
      </c>
      <c r="R15" s="69">
        <v>0</v>
      </c>
      <c r="S15" s="69">
        <v>0</v>
      </c>
      <c r="T15" s="72">
        <v>0</v>
      </c>
      <c r="U15" s="72">
        <v>0</v>
      </c>
      <c r="V15" s="69">
        <v>0</v>
      </c>
      <c r="W15" s="69">
        <v>0</v>
      </c>
      <c r="X15" s="69">
        <v>0</v>
      </c>
      <c r="Y15" s="69">
        <v>0</v>
      </c>
      <c r="Z15" s="69">
        <v>0</v>
      </c>
      <c r="AA15" s="69">
        <v>0</v>
      </c>
      <c r="AB15" s="72">
        <v>0</v>
      </c>
      <c r="AC15" s="72">
        <v>0</v>
      </c>
      <c r="AD15" s="69">
        <v>0</v>
      </c>
      <c r="AE15" s="69">
        <v>0</v>
      </c>
      <c r="AF15" s="69">
        <v>0</v>
      </c>
      <c r="AG15" s="69">
        <v>0</v>
      </c>
      <c r="AH15" s="69">
        <v>0</v>
      </c>
      <c r="AI15" s="69">
        <v>0</v>
      </c>
      <c r="AJ15" s="72">
        <v>0</v>
      </c>
      <c r="AK15" s="72">
        <v>0</v>
      </c>
      <c r="AL15" s="69">
        <v>0</v>
      </c>
      <c r="AM15" s="69">
        <v>0</v>
      </c>
      <c r="AN15" s="69">
        <v>1</v>
      </c>
      <c r="AO15" s="69">
        <v>1</v>
      </c>
      <c r="AP15" s="69">
        <v>0</v>
      </c>
      <c r="AQ15" s="69">
        <v>0</v>
      </c>
      <c r="AR15" s="72">
        <v>1</v>
      </c>
      <c r="AS15" s="72">
        <v>1</v>
      </c>
      <c r="AT15" s="72">
        <v>1</v>
      </c>
      <c r="AU15" s="72">
        <v>1</v>
      </c>
      <c r="AV15" s="12">
        <v>1</v>
      </c>
      <c r="AW15" s="72">
        <v>1</v>
      </c>
      <c r="AX15" s="73">
        <v>1</v>
      </c>
    </row>
    <row r="16" spans="2:50" ht="15.75" x14ac:dyDescent="0.25">
      <c r="B16" s="93"/>
      <c r="C16" s="94"/>
      <c r="D16" s="94"/>
      <c r="E16" s="94"/>
      <c r="F16" s="94"/>
      <c r="G16" s="94"/>
      <c r="H16" s="94"/>
      <c r="I16" s="94"/>
      <c r="J16" s="94"/>
      <c r="K16" s="94"/>
      <c r="L16" s="94"/>
      <c r="M16" s="94"/>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t="s">
        <v>33</v>
      </c>
      <c r="AV16" s="78">
        <v>1</v>
      </c>
      <c r="AW16" s="77"/>
      <c r="AX16" s="78">
        <v>1</v>
      </c>
    </row>
  </sheetData>
  <mergeCells count="43">
    <mergeCell ref="B2:C6"/>
    <mergeCell ref="D2:AV6"/>
    <mergeCell ref="AW6:AX6"/>
    <mergeCell ref="B9:B12"/>
    <mergeCell ref="C9:C12"/>
    <mergeCell ref="D9:D12"/>
    <mergeCell ref="E9:E12"/>
    <mergeCell ref="F9:F12"/>
    <mergeCell ref="G9:G12"/>
    <mergeCell ref="H9:H12"/>
    <mergeCell ref="I9:I12"/>
    <mergeCell ref="J9:J12"/>
    <mergeCell ref="K9:K12"/>
    <mergeCell ref="L9:L12"/>
    <mergeCell ref="M9:M12"/>
    <mergeCell ref="AW9:AX10"/>
    <mergeCell ref="N9:U10"/>
    <mergeCell ref="AH11:AI11"/>
    <mergeCell ref="V9:AC10"/>
    <mergeCell ref="AD9:AK10"/>
    <mergeCell ref="AL9:AS10"/>
    <mergeCell ref="AR11:AS11"/>
    <mergeCell ref="N11:O11"/>
    <mergeCell ref="P11:Q11"/>
    <mergeCell ref="R11:S11"/>
    <mergeCell ref="T11:U11"/>
    <mergeCell ref="V11:W11"/>
    <mergeCell ref="AT9:AV10"/>
    <mergeCell ref="AU11:AU12"/>
    <mergeCell ref="AV11:AV12"/>
    <mergeCell ref="AW11:AW12"/>
    <mergeCell ref="AX11:AX12"/>
    <mergeCell ref="AT11:AT12"/>
    <mergeCell ref="B13:B15"/>
    <mergeCell ref="AJ11:AK11"/>
    <mergeCell ref="AL11:AM11"/>
    <mergeCell ref="AN11:AO11"/>
    <mergeCell ref="AP11:AQ11"/>
    <mergeCell ref="X11:Y11"/>
    <mergeCell ref="Z11:AA11"/>
    <mergeCell ref="AB11:AC11"/>
    <mergeCell ref="AD11:AE11"/>
    <mergeCell ref="AF11:AG11"/>
  </mergeCells>
  <conditionalFormatting sqref="F13:F15 N13:AU15 AW13:AW15">
    <cfRule type="expression" dxfId="1184" priority="5">
      <formula>$L13="Pesos ($)"</formula>
    </cfRule>
    <cfRule type="expression" dxfId="1183" priority="6">
      <formula>OR(LEFT($L13,9)="Número de",$L13="Otra")</formula>
    </cfRule>
    <cfRule type="expression" dxfId="1182" priority="7">
      <formula>$L13="Porcentaje"</formula>
    </cfRule>
  </conditionalFormatting>
  <conditionalFormatting sqref="AV13:AV15 AX13:AX15">
    <cfRule type="cellIs" dxfId="1181" priority="1" stopIfTrue="1" operator="equal">
      <formula>"N.A."</formula>
    </cfRule>
    <cfRule type="cellIs" dxfId="1180" priority="2" stopIfTrue="1" operator="greaterThanOrEqual">
      <formula>0.9</formula>
    </cfRule>
    <cfRule type="cellIs" dxfId="1179" priority="3" stopIfTrue="1" operator="between">
      <formula>0.7</formula>
      <formula>0.9</formula>
    </cfRule>
    <cfRule type="cellIs" dxfId="1178" priority="4" stopIfTrue="1" operator="lessThanOrEqual">
      <formula>0.7</formula>
    </cfRule>
  </conditionalFormatting>
  <pageMargins left="0.7" right="0.7" top="0.75" bottom="0.75"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00B0F0"/>
  </sheetPr>
  <dimension ref="A1:AX21"/>
  <sheetViews>
    <sheetView topLeftCell="A3" zoomScale="70" zoomScaleNormal="70" workbookViewId="0">
      <pane ySplit="10" topLeftCell="A16" activePane="bottomLeft" state="frozen"/>
      <selection activeCell="A3" sqref="A3"/>
      <selection pane="bottomLeft" activeCell="AR17" sqref="AR17"/>
    </sheetView>
  </sheetViews>
  <sheetFormatPr baseColWidth="10" defaultRowHeight="15" x14ac:dyDescent="0.2"/>
  <cols>
    <col min="1" max="1" width="4.7109375" style="79" customWidth="1"/>
    <col min="2" max="5" width="24.7109375" style="79" customWidth="1"/>
    <col min="6" max="6" width="17.7109375" style="79" customWidth="1"/>
    <col min="7" max="8" width="45.7109375" style="79" customWidth="1"/>
    <col min="9" max="9" width="24.7109375" style="79" customWidth="1"/>
    <col min="10" max="10" width="13.7109375" style="79" customWidth="1"/>
    <col min="11" max="11" width="17.7109375" style="79" customWidth="1"/>
    <col min="12" max="12" width="15.7109375" style="79" customWidth="1"/>
    <col min="13" max="13" width="13.7109375" style="79" customWidth="1"/>
    <col min="14" max="50" width="16.7109375" style="79" customWidth="1"/>
    <col min="51" max="51" width="15.7109375" style="79" customWidth="1"/>
    <col min="52" max="52" width="24.7109375" style="79" customWidth="1"/>
    <col min="53" max="129" width="15.7109375" style="79" customWidth="1"/>
    <col min="130" max="16384" width="11.42578125" style="79"/>
  </cols>
  <sheetData>
    <row r="1" spans="1:50" ht="15" customHeight="1" thickBot="1" x14ac:dyDescent="0.25"/>
    <row r="2" spans="1:50" ht="15" customHeight="1" x14ac:dyDescent="0.25">
      <c r="B2" s="174"/>
      <c r="C2" s="175"/>
      <c r="D2" s="197" t="s">
        <v>117</v>
      </c>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0"/>
      <c r="AN2" s="180"/>
      <c r="AO2" s="180"/>
      <c r="AP2" s="180"/>
      <c r="AQ2" s="180"/>
      <c r="AR2" s="180"/>
      <c r="AS2" s="180"/>
      <c r="AT2" s="180"/>
      <c r="AU2" s="180"/>
      <c r="AV2" s="181"/>
      <c r="AW2" s="80" t="s">
        <v>51</v>
      </c>
      <c r="AX2" s="81" t="s">
        <v>118</v>
      </c>
    </row>
    <row r="3" spans="1:50" ht="15" customHeight="1" x14ac:dyDescent="0.25">
      <c r="B3" s="176"/>
      <c r="C3" s="177"/>
      <c r="D3" s="198"/>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182"/>
      <c r="AR3" s="182"/>
      <c r="AS3" s="182"/>
      <c r="AT3" s="182"/>
      <c r="AU3" s="182"/>
      <c r="AV3" s="183"/>
      <c r="AW3" s="82" t="s">
        <v>53</v>
      </c>
      <c r="AX3" s="83" t="s">
        <v>54</v>
      </c>
    </row>
    <row r="4" spans="1:50" ht="15" customHeight="1" x14ac:dyDescent="0.2">
      <c r="B4" s="176"/>
      <c r="C4" s="177"/>
      <c r="D4" s="198"/>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c r="AP4" s="182"/>
      <c r="AQ4" s="182"/>
      <c r="AR4" s="182"/>
      <c r="AS4" s="182"/>
      <c r="AT4" s="182"/>
      <c r="AU4" s="182"/>
      <c r="AV4" s="183"/>
      <c r="AW4" s="84">
        <v>1</v>
      </c>
      <c r="AX4" s="85" t="s">
        <v>55</v>
      </c>
    </row>
    <row r="5" spans="1:50" ht="15" customHeight="1" x14ac:dyDescent="0.25">
      <c r="B5" s="176"/>
      <c r="C5" s="177"/>
      <c r="D5" s="198"/>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c r="AK5" s="182"/>
      <c r="AL5" s="182"/>
      <c r="AM5" s="182"/>
      <c r="AN5" s="182"/>
      <c r="AO5" s="182"/>
      <c r="AP5" s="182"/>
      <c r="AQ5" s="182"/>
      <c r="AR5" s="182"/>
      <c r="AS5" s="182"/>
      <c r="AT5" s="182"/>
      <c r="AU5" s="182"/>
      <c r="AV5" s="183"/>
      <c r="AW5" s="86" t="s">
        <v>56</v>
      </c>
      <c r="AX5" s="87"/>
    </row>
    <row r="6" spans="1:50" ht="15" customHeight="1" thickBot="1" x14ac:dyDescent="0.25">
      <c r="B6" s="178"/>
      <c r="C6" s="179"/>
      <c r="D6" s="199"/>
      <c r="E6" s="184"/>
      <c r="F6" s="184"/>
      <c r="G6" s="184"/>
      <c r="H6" s="184"/>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84"/>
      <c r="AN6" s="184"/>
      <c r="AO6" s="184"/>
      <c r="AP6" s="184"/>
      <c r="AQ6" s="184"/>
      <c r="AR6" s="184"/>
      <c r="AS6" s="184"/>
      <c r="AT6" s="184"/>
      <c r="AU6" s="184"/>
      <c r="AV6" s="185"/>
      <c r="AW6" s="186">
        <v>43088</v>
      </c>
      <c r="AX6" s="200"/>
    </row>
    <row r="7" spans="1:50" ht="15" customHeight="1" x14ac:dyDescent="0.2"/>
    <row r="8" spans="1:50" ht="15" customHeight="1" x14ac:dyDescent="0.2">
      <c r="B8" s="88"/>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9"/>
    </row>
    <row r="9" spans="1:50" ht="15" customHeight="1" x14ac:dyDescent="0.2">
      <c r="B9" s="163" t="s">
        <v>57</v>
      </c>
      <c r="C9" s="163" t="s">
        <v>58</v>
      </c>
      <c r="D9" s="163" t="s">
        <v>59</v>
      </c>
      <c r="E9" s="163" t="s">
        <v>60</v>
      </c>
      <c r="F9" s="163" t="s">
        <v>61</v>
      </c>
      <c r="G9" s="163" t="s">
        <v>62</v>
      </c>
      <c r="H9" s="163" t="s">
        <v>63</v>
      </c>
      <c r="I9" s="163" t="s">
        <v>64</v>
      </c>
      <c r="J9" s="163" t="s">
        <v>65</v>
      </c>
      <c r="K9" s="163" t="s">
        <v>66</v>
      </c>
      <c r="L9" s="163" t="s">
        <v>67</v>
      </c>
      <c r="M9" s="163" t="s">
        <v>68</v>
      </c>
      <c r="N9" s="191" t="s">
        <v>69</v>
      </c>
      <c r="O9" s="192"/>
      <c r="P9" s="192"/>
      <c r="Q9" s="192"/>
      <c r="R9" s="192"/>
      <c r="S9" s="192"/>
      <c r="T9" s="192"/>
      <c r="U9" s="193"/>
      <c r="V9" s="191" t="s">
        <v>70</v>
      </c>
      <c r="W9" s="192"/>
      <c r="X9" s="192"/>
      <c r="Y9" s="192"/>
      <c r="Z9" s="192"/>
      <c r="AA9" s="192"/>
      <c r="AB9" s="192"/>
      <c r="AC9" s="193"/>
      <c r="AD9" s="191" t="s">
        <v>71</v>
      </c>
      <c r="AE9" s="192"/>
      <c r="AF9" s="192"/>
      <c r="AG9" s="192"/>
      <c r="AH9" s="192"/>
      <c r="AI9" s="192"/>
      <c r="AJ9" s="192"/>
      <c r="AK9" s="193"/>
      <c r="AL9" s="191" t="s">
        <v>72</v>
      </c>
      <c r="AM9" s="192"/>
      <c r="AN9" s="192"/>
      <c r="AO9" s="192"/>
      <c r="AP9" s="192"/>
      <c r="AQ9" s="192"/>
      <c r="AR9" s="192"/>
      <c r="AS9" s="193"/>
      <c r="AT9" s="167" t="s">
        <v>73</v>
      </c>
      <c r="AU9" s="168"/>
      <c r="AV9" s="169"/>
      <c r="AW9" s="167" t="s">
        <v>74</v>
      </c>
      <c r="AX9" s="169"/>
    </row>
    <row r="10" spans="1:50" ht="15" customHeight="1" x14ac:dyDescent="0.2">
      <c r="B10" s="164"/>
      <c r="C10" s="164"/>
      <c r="D10" s="164"/>
      <c r="E10" s="164"/>
      <c r="F10" s="164"/>
      <c r="G10" s="164"/>
      <c r="H10" s="164"/>
      <c r="I10" s="164"/>
      <c r="J10" s="164"/>
      <c r="K10" s="164"/>
      <c r="L10" s="164"/>
      <c r="M10" s="164"/>
      <c r="N10" s="194"/>
      <c r="O10" s="195"/>
      <c r="P10" s="195"/>
      <c r="Q10" s="195"/>
      <c r="R10" s="195"/>
      <c r="S10" s="195"/>
      <c r="T10" s="195"/>
      <c r="U10" s="196"/>
      <c r="V10" s="194"/>
      <c r="W10" s="195"/>
      <c r="X10" s="195"/>
      <c r="Y10" s="195"/>
      <c r="Z10" s="195"/>
      <c r="AA10" s="195"/>
      <c r="AB10" s="195"/>
      <c r="AC10" s="196"/>
      <c r="AD10" s="194"/>
      <c r="AE10" s="195"/>
      <c r="AF10" s="195"/>
      <c r="AG10" s="195"/>
      <c r="AH10" s="195"/>
      <c r="AI10" s="195"/>
      <c r="AJ10" s="195"/>
      <c r="AK10" s="196"/>
      <c r="AL10" s="194"/>
      <c r="AM10" s="195"/>
      <c r="AN10" s="195"/>
      <c r="AO10" s="195"/>
      <c r="AP10" s="195"/>
      <c r="AQ10" s="195"/>
      <c r="AR10" s="195"/>
      <c r="AS10" s="196"/>
      <c r="AT10" s="170"/>
      <c r="AU10" s="171"/>
      <c r="AV10" s="172"/>
      <c r="AW10" s="170"/>
      <c r="AX10" s="172"/>
    </row>
    <row r="11" spans="1:50" ht="15" customHeight="1" x14ac:dyDescent="0.25">
      <c r="B11" s="164"/>
      <c r="C11" s="164"/>
      <c r="D11" s="164"/>
      <c r="E11" s="164"/>
      <c r="F11" s="164"/>
      <c r="G11" s="164"/>
      <c r="H11" s="164"/>
      <c r="I11" s="164"/>
      <c r="J11" s="164"/>
      <c r="K11" s="164"/>
      <c r="L11" s="164"/>
      <c r="M11" s="164"/>
      <c r="N11" s="189" t="s">
        <v>75</v>
      </c>
      <c r="O11" s="190"/>
      <c r="P11" s="189" t="s">
        <v>76</v>
      </c>
      <c r="Q11" s="190"/>
      <c r="R11" s="189" t="s">
        <v>77</v>
      </c>
      <c r="S11" s="190"/>
      <c r="T11" s="189" t="s">
        <v>78</v>
      </c>
      <c r="U11" s="190"/>
      <c r="V11" s="189" t="s">
        <v>79</v>
      </c>
      <c r="W11" s="190"/>
      <c r="X11" s="189" t="s">
        <v>80</v>
      </c>
      <c r="Y11" s="190"/>
      <c r="Z11" s="189" t="s">
        <v>81</v>
      </c>
      <c r="AA11" s="190"/>
      <c r="AB11" s="189" t="s">
        <v>82</v>
      </c>
      <c r="AC11" s="190"/>
      <c r="AD11" s="189" t="s">
        <v>83</v>
      </c>
      <c r="AE11" s="190"/>
      <c r="AF11" s="189" t="s">
        <v>84</v>
      </c>
      <c r="AG11" s="190"/>
      <c r="AH11" s="189" t="s">
        <v>85</v>
      </c>
      <c r="AI11" s="190"/>
      <c r="AJ11" s="189" t="s">
        <v>86</v>
      </c>
      <c r="AK11" s="190"/>
      <c r="AL11" s="189" t="s">
        <v>87</v>
      </c>
      <c r="AM11" s="190"/>
      <c r="AN11" s="189" t="s">
        <v>88</v>
      </c>
      <c r="AO11" s="190"/>
      <c r="AP11" s="189" t="s">
        <v>89</v>
      </c>
      <c r="AQ11" s="190"/>
      <c r="AR11" s="189" t="s">
        <v>90</v>
      </c>
      <c r="AS11" s="190"/>
      <c r="AT11" s="163" t="s">
        <v>91</v>
      </c>
      <c r="AU11" s="163" t="s">
        <v>92</v>
      </c>
      <c r="AV11" s="163" t="s">
        <v>4</v>
      </c>
      <c r="AW11" s="163" t="s">
        <v>91</v>
      </c>
      <c r="AX11" s="163" t="s">
        <v>4</v>
      </c>
    </row>
    <row r="12" spans="1:50" ht="15" customHeight="1" x14ac:dyDescent="0.25">
      <c r="B12" s="165"/>
      <c r="C12" s="165"/>
      <c r="D12" s="165"/>
      <c r="E12" s="165"/>
      <c r="F12" s="165"/>
      <c r="G12" s="165"/>
      <c r="H12" s="165"/>
      <c r="I12" s="165"/>
      <c r="J12" s="165"/>
      <c r="K12" s="165"/>
      <c r="L12" s="165"/>
      <c r="M12" s="165"/>
      <c r="N12" s="90" t="s">
        <v>91</v>
      </c>
      <c r="O12" s="90" t="s">
        <v>92</v>
      </c>
      <c r="P12" s="90" t="s">
        <v>91</v>
      </c>
      <c r="Q12" s="90" t="s">
        <v>92</v>
      </c>
      <c r="R12" s="90" t="s">
        <v>91</v>
      </c>
      <c r="S12" s="90" t="s">
        <v>92</v>
      </c>
      <c r="T12" s="91" t="s">
        <v>91</v>
      </c>
      <c r="U12" s="91" t="s">
        <v>92</v>
      </c>
      <c r="V12" s="90" t="s">
        <v>91</v>
      </c>
      <c r="W12" s="90" t="s">
        <v>92</v>
      </c>
      <c r="X12" s="90" t="s">
        <v>91</v>
      </c>
      <c r="Y12" s="90" t="s">
        <v>92</v>
      </c>
      <c r="Z12" s="90" t="s">
        <v>91</v>
      </c>
      <c r="AA12" s="90" t="s">
        <v>92</v>
      </c>
      <c r="AB12" s="91" t="s">
        <v>91</v>
      </c>
      <c r="AC12" s="91" t="s">
        <v>92</v>
      </c>
      <c r="AD12" s="90" t="s">
        <v>91</v>
      </c>
      <c r="AE12" s="90" t="s">
        <v>92</v>
      </c>
      <c r="AF12" s="90" t="s">
        <v>91</v>
      </c>
      <c r="AG12" s="90" t="s">
        <v>92</v>
      </c>
      <c r="AH12" s="90" t="s">
        <v>91</v>
      </c>
      <c r="AI12" s="90" t="s">
        <v>92</v>
      </c>
      <c r="AJ12" s="91" t="s">
        <v>91</v>
      </c>
      <c r="AK12" s="91" t="s">
        <v>92</v>
      </c>
      <c r="AL12" s="90" t="s">
        <v>91</v>
      </c>
      <c r="AM12" s="90" t="s">
        <v>92</v>
      </c>
      <c r="AN12" s="90" t="s">
        <v>91</v>
      </c>
      <c r="AO12" s="90" t="s">
        <v>92</v>
      </c>
      <c r="AP12" s="90" t="s">
        <v>91</v>
      </c>
      <c r="AQ12" s="90" t="s">
        <v>92</v>
      </c>
      <c r="AR12" s="91" t="s">
        <v>91</v>
      </c>
      <c r="AS12" s="91" t="s">
        <v>92</v>
      </c>
      <c r="AT12" s="165"/>
      <c r="AU12" s="165"/>
      <c r="AV12" s="165"/>
      <c r="AW12" s="165"/>
      <c r="AX12" s="165"/>
    </row>
    <row r="13" spans="1:50" ht="120" customHeight="1" x14ac:dyDescent="0.2">
      <c r="B13" s="134" t="s">
        <v>119</v>
      </c>
      <c r="C13" s="67" t="s">
        <v>120</v>
      </c>
      <c r="D13" s="68" t="s">
        <v>490</v>
      </c>
      <c r="E13" s="68" t="s">
        <v>491</v>
      </c>
      <c r="F13" s="69">
        <v>0.9</v>
      </c>
      <c r="G13" s="67" t="s">
        <v>489</v>
      </c>
      <c r="H13" s="67" t="s">
        <v>121</v>
      </c>
      <c r="I13" s="68" t="s">
        <v>492</v>
      </c>
      <c r="J13" s="70" t="s">
        <v>122</v>
      </c>
      <c r="K13" s="68" t="s">
        <v>464</v>
      </c>
      <c r="L13" s="68" t="s">
        <v>471</v>
      </c>
      <c r="M13" s="71">
        <v>43465</v>
      </c>
      <c r="N13" s="69">
        <v>0</v>
      </c>
      <c r="O13" s="69">
        <v>0</v>
      </c>
      <c r="P13" s="69">
        <v>0</v>
      </c>
      <c r="Q13" s="69">
        <v>0</v>
      </c>
      <c r="R13" s="69">
        <v>0.1</v>
      </c>
      <c r="S13" s="69">
        <v>0.1</v>
      </c>
      <c r="T13" s="72">
        <v>0.1</v>
      </c>
      <c r="U13" s="72">
        <v>0.1</v>
      </c>
      <c r="V13" s="69">
        <v>0.05</v>
      </c>
      <c r="W13" s="69">
        <v>0.05</v>
      </c>
      <c r="X13" s="69">
        <v>0.05</v>
      </c>
      <c r="Y13" s="69">
        <v>0.05</v>
      </c>
      <c r="Z13" s="69">
        <v>0.1</v>
      </c>
      <c r="AA13" s="69">
        <v>0.1</v>
      </c>
      <c r="AB13" s="72">
        <v>0.2</v>
      </c>
      <c r="AC13" s="72">
        <v>0.2</v>
      </c>
      <c r="AD13" s="69">
        <v>0.1</v>
      </c>
      <c r="AE13" s="69">
        <v>0.1</v>
      </c>
      <c r="AF13" s="69">
        <v>0.1</v>
      </c>
      <c r="AG13" s="69">
        <v>0.1</v>
      </c>
      <c r="AH13" s="69">
        <v>0.2</v>
      </c>
      <c r="AI13" s="69">
        <v>0.20039999999999999</v>
      </c>
      <c r="AJ13" s="72">
        <v>0.4</v>
      </c>
      <c r="AK13" s="72">
        <v>0.40039999999999998</v>
      </c>
      <c r="AL13" s="69">
        <v>0.1</v>
      </c>
      <c r="AM13" s="69">
        <v>0.1</v>
      </c>
      <c r="AN13" s="69">
        <v>0.1</v>
      </c>
      <c r="AO13" s="69">
        <v>0.1</v>
      </c>
      <c r="AP13" s="69">
        <v>0</v>
      </c>
      <c r="AQ13" s="69" t="s">
        <v>493</v>
      </c>
      <c r="AR13" s="72">
        <v>0.2</v>
      </c>
      <c r="AS13" s="72">
        <v>0.2</v>
      </c>
      <c r="AT13" s="72">
        <v>0.89999999999999991</v>
      </c>
      <c r="AU13" s="72">
        <v>0.90039999999999998</v>
      </c>
      <c r="AV13" s="12">
        <v>1.0004444444444445</v>
      </c>
      <c r="AW13" s="72">
        <v>0.89999999999999991</v>
      </c>
      <c r="AX13" s="73">
        <v>1.0004444444444445</v>
      </c>
    </row>
    <row r="14" spans="1:50" ht="120" x14ac:dyDescent="0.2">
      <c r="A14" s="79">
        <v>0</v>
      </c>
      <c r="B14" s="135"/>
      <c r="C14" s="67" t="s">
        <v>123</v>
      </c>
      <c r="D14" s="68" t="s">
        <v>494</v>
      </c>
      <c r="E14" s="68" t="s">
        <v>495</v>
      </c>
      <c r="F14" s="69">
        <v>0.6</v>
      </c>
      <c r="G14" s="67" t="s">
        <v>124</v>
      </c>
      <c r="H14" s="67" t="s">
        <v>125</v>
      </c>
      <c r="I14" s="68" t="s">
        <v>492</v>
      </c>
      <c r="J14" s="70" t="s">
        <v>126</v>
      </c>
      <c r="K14" s="68" t="s">
        <v>464</v>
      </c>
      <c r="L14" s="68" t="s">
        <v>471</v>
      </c>
      <c r="M14" s="71">
        <v>43465</v>
      </c>
      <c r="N14" s="69">
        <v>0</v>
      </c>
      <c r="O14" s="69">
        <v>0</v>
      </c>
      <c r="P14" s="69">
        <v>0</v>
      </c>
      <c r="Q14" s="69">
        <v>0</v>
      </c>
      <c r="R14" s="69">
        <v>0.1</v>
      </c>
      <c r="S14" s="69">
        <v>9.6000000000000002E-2</v>
      </c>
      <c r="T14" s="72">
        <v>0.1</v>
      </c>
      <c r="U14" s="72">
        <v>9.6000000000000002E-2</v>
      </c>
      <c r="V14" s="69">
        <v>0.05</v>
      </c>
      <c r="W14" s="69">
        <v>0.05</v>
      </c>
      <c r="X14" s="69">
        <v>0.05</v>
      </c>
      <c r="Y14" s="69">
        <v>0.05</v>
      </c>
      <c r="Z14" s="69">
        <v>0.1</v>
      </c>
      <c r="AA14" s="69">
        <v>0.1</v>
      </c>
      <c r="AB14" s="72">
        <v>0.2</v>
      </c>
      <c r="AC14" s="72">
        <v>0.2</v>
      </c>
      <c r="AD14" s="69">
        <v>0.05</v>
      </c>
      <c r="AE14" s="69">
        <v>0.05</v>
      </c>
      <c r="AF14" s="69">
        <v>0.05</v>
      </c>
      <c r="AG14" s="69">
        <v>0.05</v>
      </c>
      <c r="AH14" s="69">
        <v>0.1</v>
      </c>
      <c r="AI14" s="69">
        <v>0.10009999999999999</v>
      </c>
      <c r="AJ14" s="72">
        <v>0.2</v>
      </c>
      <c r="AK14" s="72">
        <v>0.2001</v>
      </c>
      <c r="AL14" s="69">
        <v>0.05</v>
      </c>
      <c r="AM14" s="69">
        <v>0.05</v>
      </c>
      <c r="AN14" s="69">
        <v>0.05</v>
      </c>
      <c r="AO14" s="69">
        <v>0.05</v>
      </c>
      <c r="AP14" s="69">
        <v>0</v>
      </c>
      <c r="AQ14" s="69" t="s">
        <v>493</v>
      </c>
      <c r="AR14" s="72">
        <v>0.1</v>
      </c>
      <c r="AS14" s="72">
        <v>0.1</v>
      </c>
      <c r="AT14" s="72">
        <v>0.60000000000000009</v>
      </c>
      <c r="AU14" s="72">
        <v>0.59610000000000007</v>
      </c>
      <c r="AV14" s="12">
        <v>0.99349999999999994</v>
      </c>
      <c r="AW14" s="72">
        <v>0.60000000000000009</v>
      </c>
      <c r="AX14" s="73">
        <v>0.99349999999999994</v>
      </c>
    </row>
    <row r="15" spans="1:50" ht="105" x14ac:dyDescent="0.2">
      <c r="B15" s="135"/>
      <c r="C15" s="67" t="s">
        <v>127</v>
      </c>
      <c r="D15" s="68" t="s">
        <v>496</v>
      </c>
      <c r="E15" s="68" t="s">
        <v>497</v>
      </c>
      <c r="F15" s="69">
        <v>0.6</v>
      </c>
      <c r="G15" s="67" t="s">
        <v>509</v>
      </c>
      <c r="H15" s="67" t="s">
        <v>510</v>
      </c>
      <c r="I15" s="68" t="s">
        <v>492</v>
      </c>
      <c r="J15" s="70" t="s">
        <v>128</v>
      </c>
      <c r="K15" s="68" t="s">
        <v>464</v>
      </c>
      <c r="L15" s="68" t="s">
        <v>471</v>
      </c>
      <c r="M15" s="71">
        <v>43465</v>
      </c>
      <c r="N15" s="69">
        <v>0</v>
      </c>
      <c r="O15" s="69">
        <v>0</v>
      </c>
      <c r="P15" s="69">
        <v>0</v>
      </c>
      <c r="Q15" s="69">
        <v>0</v>
      </c>
      <c r="R15" s="69">
        <v>0.1</v>
      </c>
      <c r="S15" s="69">
        <v>0.10299999999999999</v>
      </c>
      <c r="T15" s="72">
        <v>0.1</v>
      </c>
      <c r="U15" s="72">
        <v>0.10299999999999999</v>
      </c>
      <c r="V15" s="69">
        <v>0.05</v>
      </c>
      <c r="W15" s="69">
        <v>0.05</v>
      </c>
      <c r="X15" s="69">
        <v>0.05</v>
      </c>
      <c r="Y15" s="69">
        <v>0.05</v>
      </c>
      <c r="Z15" s="69">
        <v>0.1</v>
      </c>
      <c r="AA15" s="69">
        <v>0.1</v>
      </c>
      <c r="AB15" s="72">
        <v>0.2</v>
      </c>
      <c r="AC15" s="72">
        <v>0.2</v>
      </c>
      <c r="AD15" s="69">
        <v>0.05</v>
      </c>
      <c r="AE15" s="69">
        <v>0.05</v>
      </c>
      <c r="AF15" s="69">
        <v>0.05</v>
      </c>
      <c r="AG15" s="69">
        <v>0.05</v>
      </c>
      <c r="AH15" s="69">
        <v>0.1</v>
      </c>
      <c r="AI15" s="69">
        <v>0.1</v>
      </c>
      <c r="AJ15" s="72">
        <v>0.2</v>
      </c>
      <c r="AK15" s="72">
        <v>0.2</v>
      </c>
      <c r="AL15" s="69">
        <v>0.05</v>
      </c>
      <c r="AM15" s="69">
        <v>0.05</v>
      </c>
      <c r="AN15" s="69">
        <v>0.05</v>
      </c>
      <c r="AO15" s="69">
        <v>0.05</v>
      </c>
      <c r="AP15" s="69">
        <v>0</v>
      </c>
      <c r="AQ15" s="69" t="s">
        <v>493</v>
      </c>
      <c r="AR15" s="72">
        <v>0.1</v>
      </c>
      <c r="AS15" s="72">
        <v>0.1</v>
      </c>
      <c r="AT15" s="72">
        <v>0.60000000000000009</v>
      </c>
      <c r="AU15" s="72">
        <v>0.60300000000000009</v>
      </c>
      <c r="AV15" s="12">
        <v>1.0049999999999999</v>
      </c>
      <c r="AW15" s="72">
        <v>0.60000000000000009</v>
      </c>
      <c r="AX15" s="73">
        <v>1.0049999999999999</v>
      </c>
    </row>
    <row r="16" spans="1:50" ht="150" x14ac:dyDescent="0.2">
      <c r="B16" s="135"/>
      <c r="C16" s="67" t="s">
        <v>129</v>
      </c>
      <c r="D16" s="68" t="s">
        <v>498</v>
      </c>
      <c r="E16" s="68" t="s">
        <v>499</v>
      </c>
      <c r="F16" s="69">
        <v>1</v>
      </c>
      <c r="G16" s="67" t="s">
        <v>130</v>
      </c>
      <c r="H16" s="67" t="s">
        <v>131</v>
      </c>
      <c r="I16" s="68" t="s">
        <v>492</v>
      </c>
      <c r="J16" s="70" t="s">
        <v>132</v>
      </c>
      <c r="K16" s="68" t="s">
        <v>464</v>
      </c>
      <c r="L16" s="68" t="s">
        <v>471</v>
      </c>
      <c r="M16" s="71">
        <v>43465</v>
      </c>
      <c r="N16" s="69">
        <v>0</v>
      </c>
      <c r="O16" s="69">
        <v>0</v>
      </c>
      <c r="P16" s="69">
        <v>0</v>
      </c>
      <c r="Q16" s="69">
        <v>0</v>
      </c>
      <c r="R16" s="69">
        <v>0.1</v>
      </c>
      <c r="S16" s="69">
        <v>0.10199999999999999</v>
      </c>
      <c r="T16" s="72">
        <v>0.1</v>
      </c>
      <c r="U16" s="72">
        <v>0.10199999999999999</v>
      </c>
      <c r="V16" s="69">
        <v>0.05</v>
      </c>
      <c r="W16" s="69">
        <v>0.05</v>
      </c>
      <c r="X16" s="69">
        <v>0.05</v>
      </c>
      <c r="Y16" s="69">
        <v>0.05</v>
      </c>
      <c r="Z16" s="69">
        <v>0.1</v>
      </c>
      <c r="AA16" s="69">
        <v>0.1</v>
      </c>
      <c r="AB16" s="72">
        <v>0.2</v>
      </c>
      <c r="AC16" s="72">
        <v>0.2</v>
      </c>
      <c r="AD16" s="69">
        <v>0.1</v>
      </c>
      <c r="AE16" s="69">
        <v>0.1</v>
      </c>
      <c r="AF16" s="69">
        <v>0.1</v>
      </c>
      <c r="AG16" s="69">
        <v>0.1</v>
      </c>
      <c r="AH16" s="69">
        <v>0.2</v>
      </c>
      <c r="AI16" s="69">
        <v>0.2</v>
      </c>
      <c r="AJ16" s="72">
        <v>0.4</v>
      </c>
      <c r="AK16" s="72">
        <v>0.4</v>
      </c>
      <c r="AL16" s="69">
        <v>0.1</v>
      </c>
      <c r="AM16" s="69">
        <v>0.1</v>
      </c>
      <c r="AN16" s="69">
        <v>0.2</v>
      </c>
      <c r="AO16" s="69">
        <v>0.2</v>
      </c>
      <c r="AP16" s="69">
        <v>0</v>
      </c>
      <c r="AQ16" s="69" t="s">
        <v>493</v>
      </c>
      <c r="AR16" s="72">
        <v>0.30000000000000004</v>
      </c>
      <c r="AS16" s="72">
        <v>0.30000000000000004</v>
      </c>
      <c r="AT16" s="72">
        <v>1</v>
      </c>
      <c r="AU16" s="72">
        <v>1.002</v>
      </c>
      <c r="AV16" s="12">
        <v>1.002</v>
      </c>
      <c r="AW16" s="72">
        <v>1</v>
      </c>
      <c r="AX16" s="73">
        <v>1.002</v>
      </c>
    </row>
    <row r="17" spans="2:50" ht="90" x14ac:dyDescent="0.2">
      <c r="B17" s="135"/>
      <c r="C17" s="67" t="s">
        <v>133</v>
      </c>
      <c r="D17" s="68" t="s">
        <v>500</v>
      </c>
      <c r="E17" s="68" t="s">
        <v>501</v>
      </c>
      <c r="F17" s="69">
        <v>0.9</v>
      </c>
      <c r="G17" s="67" t="s">
        <v>512</v>
      </c>
      <c r="H17" s="67" t="s">
        <v>511</v>
      </c>
      <c r="I17" s="68" t="s">
        <v>492</v>
      </c>
      <c r="J17" s="70" t="s">
        <v>134</v>
      </c>
      <c r="K17" s="68" t="s">
        <v>464</v>
      </c>
      <c r="L17" s="68" t="s">
        <v>471</v>
      </c>
      <c r="M17" s="71">
        <v>43465</v>
      </c>
      <c r="N17" s="69">
        <v>0</v>
      </c>
      <c r="O17" s="69">
        <v>0</v>
      </c>
      <c r="P17" s="69">
        <v>0</v>
      </c>
      <c r="Q17" s="69">
        <v>0</v>
      </c>
      <c r="R17" s="69">
        <v>0.1</v>
      </c>
      <c r="S17" s="69">
        <v>0.11</v>
      </c>
      <c r="T17" s="72">
        <v>0.1</v>
      </c>
      <c r="U17" s="72">
        <v>0.11</v>
      </c>
      <c r="V17" s="69">
        <v>0.05</v>
      </c>
      <c r="W17" s="69">
        <v>0.05</v>
      </c>
      <c r="X17" s="69">
        <v>0.05</v>
      </c>
      <c r="Y17" s="69">
        <v>0.05</v>
      </c>
      <c r="Z17" s="69">
        <v>0.1</v>
      </c>
      <c r="AA17" s="69">
        <v>0.1</v>
      </c>
      <c r="AB17" s="72">
        <v>0.2</v>
      </c>
      <c r="AC17" s="72">
        <v>0.2</v>
      </c>
      <c r="AD17" s="69">
        <v>0.1</v>
      </c>
      <c r="AE17" s="69">
        <v>0.1</v>
      </c>
      <c r="AF17" s="69">
        <v>0.1</v>
      </c>
      <c r="AG17" s="69">
        <v>0.1</v>
      </c>
      <c r="AH17" s="69">
        <v>0.2</v>
      </c>
      <c r="AI17" s="69">
        <v>0.2</v>
      </c>
      <c r="AJ17" s="72">
        <v>0.4</v>
      </c>
      <c r="AK17" s="72">
        <v>0.4</v>
      </c>
      <c r="AL17" s="69">
        <v>0.1</v>
      </c>
      <c r="AM17" s="69">
        <v>0.1</v>
      </c>
      <c r="AN17" s="69">
        <v>0.1</v>
      </c>
      <c r="AO17" s="69">
        <v>0.1</v>
      </c>
      <c r="AP17" s="69">
        <v>0</v>
      </c>
      <c r="AQ17" s="69" t="s">
        <v>493</v>
      </c>
      <c r="AR17" s="72">
        <v>0.2</v>
      </c>
      <c r="AS17" s="72">
        <v>0.2</v>
      </c>
      <c r="AT17" s="72">
        <v>0.89999999999999991</v>
      </c>
      <c r="AU17" s="72">
        <v>0.90999999999999992</v>
      </c>
      <c r="AV17" s="12">
        <v>1.0111111111111111</v>
      </c>
      <c r="AW17" s="72">
        <v>0.89999999999999991</v>
      </c>
      <c r="AX17" s="73">
        <v>1.0111111111111111</v>
      </c>
    </row>
    <row r="18" spans="2:50" ht="120" x14ac:dyDescent="0.2">
      <c r="B18" s="135"/>
      <c r="C18" s="67" t="s">
        <v>135</v>
      </c>
      <c r="D18" s="68" t="s">
        <v>502</v>
      </c>
      <c r="E18" s="68" t="s">
        <v>503</v>
      </c>
      <c r="F18" s="69">
        <v>0.9</v>
      </c>
      <c r="G18" s="67" t="s">
        <v>136</v>
      </c>
      <c r="H18" s="67" t="s">
        <v>137</v>
      </c>
      <c r="I18" s="68" t="s">
        <v>492</v>
      </c>
      <c r="J18" s="70" t="s">
        <v>138</v>
      </c>
      <c r="K18" s="68" t="s">
        <v>504</v>
      </c>
      <c r="L18" s="68" t="s">
        <v>471</v>
      </c>
      <c r="M18" s="71">
        <v>43465</v>
      </c>
      <c r="N18" s="69">
        <v>0.9</v>
      </c>
      <c r="O18" s="69">
        <v>1</v>
      </c>
      <c r="P18" s="69">
        <v>0.9</v>
      </c>
      <c r="Q18" s="69">
        <v>1</v>
      </c>
      <c r="R18" s="69">
        <v>0.9</v>
      </c>
      <c r="S18" s="69">
        <v>1</v>
      </c>
      <c r="T18" s="72">
        <v>0.9</v>
      </c>
      <c r="U18" s="72">
        <v>1</v>
      </c>
      <c r="V18" s="69">
        <v>0.9</v>
      </c>
      <c r="W18" s="69">
        <v>1</v>
      </c>
      <c r="X18" s="69">
        <v>0.9</v>
      </c>
      <c r="Y18" s="69">
        <v>1</v>
      </c>
      <c r="Z18" s="69">
        <v>0.9</v>
      </c>
      <c r="AA18" s="69">
        <v>1</v>
      </c>
      <c r="AB18" s="72">
        <v>0.9</v>
      </c>
      <c r="AC18" s="72">
        <v>1</v>
      </c>
      <c r="AD18" s="69">
        <v>0.9</v>
      </c>
      <c r="AE18" s="69">
        <v>1</v>
      </c>
      <c r="AF18" s="69">
        <v>0.9</v>
      </c>
      <c r="AG18" s="69">
        <v>1</v>
      </c>
      <c r="AH18" s="69">
        <v>0.9</v>
      </c>
      <c r="AI18" s="69">
        <v>1</v>
      </c>
      <c r="AJ18" s="72">
        <v>0.9</v>
      </c>
      <c r="AK18" s="72">
        <v>1</v>
      </c>
      <c r="AL18" s="69">
        <v>0.9</v>
      </c>
      <c r="AM18" s="69">
        <v>1</v>
      </c>
      <c r="AN18" s="69">
        <v>0.9</v>
      </c>
      <c r="AO18" s="69">
        <v>1</v>
      </c>
      <c r="AP18" s="69">
        <v>0.9</v>
      </c>
      <c r="AQ18" s="69">
        <v>1</v>
      </c>
      <c r="AR18" s="72">
        <v>0.9</v>
      </c>
      <c r="AS18" s="72">
        <v>1</v>
      </c>
      <c r="AT18" s="72">
        <v>0.9</v>
      </c>
      <c r="AU18" s="72">
        <v>1</v>
      </c>
      <c r="AV18" s="12">
        <v>1.1111111111111112</v>
      </c>
      <c r="AW18" s="72">
        <v>0.9</v>
      </c>
      <c r="AX18" s="73">
        <v>1.1111111111111112</v>
      </c>
    </row>
    <row r="19" spans="2:50" ht="90" x14ac:dyDescent="0.2">
      <c r="B19" s="135"/>
      <c r="C19" s="67" t="s">
        <v>139</v>
      </c>
      <c r="D19" s="68" t="s">
        <v>505</v>
      </c>
      <c r="E19" s="68" t="s">
        <v>506</v>
      </c>
      <c r="F19" s="69">
        <v>0.9</v>
      </c>
      <c r="G19" s="67" t="s">
        <v>140</v>
      </c>
      <c r="H19" s="67" t="s">
        <v>141</v>
      </c>
      <c r="I19" s="68" t="s">
        <v>492</v>
      </c>
      <c r="J19" s="70" t="s">
        <v>142</v>
      </c>
      <c r="K19" s="68" t="s">
        <v>504</v>
      </c>
      <c r="L19" s="68" t="s">
        <v>471</v>
      </c>
      <c r="M19" s="71">
        <v>43465</v>
      </c>
      <c r="N19" s="69">
        <v>0.9</v>
      </c>
      <c r="O19" s="69">
        <v>1</v>
      </c>
      <c r="P19" s="69">
        <v>0.9</v>
      </c>
      <c r="Q19" s="69">
        <v>1</v>
      </c>
      <c r="R19" s="69">
        <v>0.9</v>
      </c>
      <c r="S19" s="69">
        <v>1</v>
      </c>
      <c r="T19" s="72">
        <v>0.9</v>
      </c>
      <c r="U19" s="72">
        <v>1</v>
      </c>
      <c r="V19" s="69">
        <v>0.9</v>
      </c>
      <c r="W19" s="69">
        <v>1</v>
      </c>
      <c r="X19" s="69">
        <v>0.9</v>
      </c>
      <c r="Y19" s="69">
        <v>1</v>
      </c>
      <c r="Z19" s="69">
        <v>0.9</v>
      </c>
      <c r="AA19" s="69">
        <v>1</v>
      </c>
      <c r="AB19" s="72">
        <v>0.9</v>
      </c>
      <c r="AC19" s="72">
        <v>1</v>
      </c>
      <c r="AD19" s="69">
        <v>0.9</v>
      </c>
      <c r="AE19" s="69">
        <v>1</v>
      </c>
      <c r="AF19" s="69">
        <v>0.9</v>
      </c>
      <c r="AG19" s="69">
        <v>1</v>
      </c>
      <c r="AH19" s="69">
        <v>0.9</v>
      </c>
      <c r="AI19" s="69">
        <v>1</v>
      </c>
      <c r="AJ19" s="72">
        <v>0.9</v>
      </c>
      <c r="AK19" s="72">
        <v>1</v>
      </c>
      <c r="AL19" s="69">
        <v>0.9</v>
      </c>
      <c r="AM19" s="69">
        <v>1</v>
      </c>
      <c r="AN19" s="69">
        <v>0.9</v>
      </c>
      <c r="AO19" s="69">
        <v>1</v>
      </c>
      <c r="AP19" s="69">
        <v>0.9</v>
      </c>
      <c r="AQ19" s="69">
        <v>1</v>
      </c>
      <c r="AR19" s="72">
        <v>0.9</v>
      </c>
      <c r="AS19" s="72">
        <v>1</v>
      </c>
      <c r="AT19" s="72">
        <v>0.9</v>
      </c>
      <c r="AU19" s="72">
        <v>1</v>
      </c>
      <c r="AV19" s="12">
        <v>1.1111111111111112</v>
      </c>
      <c r="AW19" s="72">
        <v>0.9</v>
      </c>
      <c r="AX19" s="73">
        <v>1.1111111111111112</v>
      </c>
    </row>
    <row r="20" spans="2:50" ht="75" x14ac:dyDescent="0.2">
      <c r="B20" s="136"/>
      <c r="C20" s="67" t="s">
        <v>143</v>
      </c>
      <c r="D20" s="68" t="s">
        <v>507</v>
      </c>
      <c r="E20" s="68" t="s">
        <v>508</v>
      </c>
      <c r="F20" s="69">
        <v>0.9</v>
      </c>
      <c r="G20" s="67" t="s">
        <v>144</v>
      </c>
      <c r="H20" s="67" t="s">
        <v>145</v>
      </c>
      <c r="I20" s="68" t="s">
        <v>492</v>
      </c>
      <c r="J20" s="70" t="s">
        <v>146</v>
      </c>
      <c r="K20" s="68" t="s">
        <v>464</v>
      </c>
      <c r="L20" s="68" t="s">
        <v>471</v>
      </c>
      <c r="M20" s="71">
        <v>43465</v>
      </c>
      <c r="N20" s="69">
        <v>0</v>
      </c>
      <c r="O20" s="69">
        <v>0</v>
      </c>
      <c r="P20" s="69">
        <v>0</v>
      </c>
      <c r="Q20" s="69">
        <v>0</v>
      </c>
      <c r="R20" s="69">
        <v>0.1</v>
      </c>
      <c r="S20" s="69">
        <v>0.1</v>
      </c>
      <c r="T20" s="72">
        <v>0.1</v>
      </c>
      <c r="U20" s="72">
        <v>0.1</v>
      </c>
      <c r="V20" s="69">
        <v>0.05</v>
      </c>
      <c r="W20" s="69">
        <v>0.05</v>
      </c>
      <c r="X20" s="69">
        <v>0.05</v>
      </c>
      <c r="Y20" s="69">
        <v>0.05</v>
      </c>
      <c r="Z20" s="69">
        <v>0.1</v>
      </c>
      <c r="AA20" s="69">
        <v>0.1</v>
      </c>
      <c r="AB20" s="72">
        <v>0.2</v>
      </c>
      <c r="AC20" s="72">
        <v>0.2</v>
      </c>
      <c r="AD20" s="69">
        <v>0.1</v>
      </c>
      <c r="AE20" s="69">
        <v>0.1</v>
      </c>
      <c r="AF20" s="69">
        <v>0.1</v>
      </c>
      <c r="AG20" s="69">
        <v>0.1</v>
      </c>
      <c r="AH20" s="69">
        <v>0.2</v>
      </c>
      <c r="AI20" s="69">
        <v>0.2001</v>
      </c>
      <c r="AJ20" s="72">
        <v>0.4</v>
      </c>
      <c r="AK20" s="72">
        <v>0.40010000000000001</v>
      </c>
      <c r="AL20" s="69">
        <v>0.1</v>
      </c>
      <c r="AM20" s="69">
        <v>0.1</v>
      </c>
      <c r="AN20" s="69">
        <v>0.1</v>
      </c>
      <c r="AO20" s="69">
        <v>0.1</v>
      </c>
      <c r="AP20" s="69">
        <v>0</v>
      </c>
      <c r="AQ20" s="69" t="s">
        <v>493</v>
      </c>
      <c r="AR20" s="72">
        <v>0.2</v>
      </c>
      <c r="AS20" s="72">
        <v>0.2</v>
      </c>
      <c r="AT20" s="72">
        <v>0.89999999999999991</v>
      </c>
      <c r="AU20" s="72">
        <v>0.9000999999999999</v>
      </c>
      <c r="AV20" s="12">
        <v>1.0001111111111112</v>
      </c>
      <c r="AW20" s="72">
        <v>0.89999999999999991</v>
      </c>
      <c r="AX20" s="73">
        <v>1.0001111111111112</v>
      </c>
    </row>
    <row r="21" spans="2:50" ht="15.75" x14ac:dyDescent="0.25">
      <c r="B21" s="93"/>
      <c r="C21" s="94"/>
      <c r="D21" s="94"/>
      <c r="E21" s="94"/>
      <c r="F21" s="94"/>
      <c r="G21" s="94"/>
      <c r="H21" s="94"/>
      <c r="I21" s="94"/>
      <c r="J21" s="94"/>
      <c r="K21" s="94"/>
      <c r="L21" s="94"/>
      <c r="M21" s="94"/>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t="s">
        <v>33</v>
      </c>
      <c r="AV21" s="78">
        <v>1.0292986111111111</v>
      </c>
      <c r="AW21" s="77"/>
      <c r="AX21" s="78">
        <v>1.0292986111111111</v>
      </c>
    </row>
  </sheetData>
  <mergeCells count="43">
    <mergeCell ref="B2:C6"/>
    <mergeCell ref="D2:AV6"/>
    <mergeCell ref="AW6:AX6"/>
    <mergeCell ref="B9:B12"/>
    <mergeCell ref="C9:C12"/>
    <mergeCell ref="D9:D12"/>
    <mergeCell ref="E9:E12"/>
    <mergeCell ref="F9:F12"/>
    <mergeCell ref="G9:G12"/>
    <mergeCell ref="H9:H12"/>
    <mergeCell ref="I9:I12"/>
    <mergeCell ref="J9:J12"/>
    <mergeCell ref="K9:K12"/>
    <mergeCell ref="L9:L12"/>
    <mergeCell ref="M9:M12"/>
    <mergeCell ref="AW9:AX10"/>
    <mergeCell ref="N9:U10"/>
    <mergeCell ref="AH11:AI11"/>
    <mergeCell ref="V9:AC10"/>
    <mergeCell ref="AD9:AK10"/>
    <mergeCell ref="AL9:AS10"/>
    <mergeCell ref="AR11:AS11"/>
    <mergeCell ref="N11:O11"/>
    <mergeCell ref="P11:Q11"/>
    <mergeCell ref="R11:S11"/>
    <mergeCell ref="T11:U11"/>
    <mergeCell ref="V11:W11"/>
    <mergeCell ref="AT9:AV10"/>
    <mergeCell ref="AU11:AU12"/>
    <mergeCell ref="AV11:AV12"/>
    <mergeCell ref="AW11:AW12"/>
    <mergeCell ref="AX11:AX12"/>
    <mergeCell ref="AT11:AT12"/>
    <mergeCell ref="B13:B20"/>
    <mergeCell ref="AJ11:AK11"/>
    <mergeCell ref="AL11:AM11"/>
    <mergeCell ref="AN11:AO11"/>
    <mergeCell ref="AP11:AQ11"/>
    <mergeCell ref="X11:Y11"/>
    <mergeCell ref="Z11:AA11"/>
    <mergeCell ref="AB11:AC11"/>
    <mergeCell ref="AD11:AE11"/>
    <mergeCell ref="AF11:AG11"/>
  </mergeCells>
  <conditionalFormatting sqref="AV13:AV16">
    <cfRule type="cellIs" dxfId="1177" priority="120" stopIfTrue="1" operator="equal">
      <formula>"N.A."</formula>
    </cfRule>
    <cfRule type="cellIs" dxfId="1176" priority="121" stopIfTrue="1" operator="greaterThanOrEqual">
      <formula>0.9</formula>
    </cfRule>
    <cfRule type="cellIs" dxfId="1175" priority="122" stopIfTrue="1" operator="between">
      <formula>0.7</formula>
      <formula>0.9</formula>
    </cfRule>
    <cfRule type="cellIs" dxfId="1174" priority="123" stopIfTrue="1" operator="lessThanOrEqual">
      <formula>0.7</formula>
    </cfRule>
  </conditionalFormatting>
  <conditionalFormatting sqref="AX13:AX16">
    <cfRule type="cellIs" dxfId="1173" priority="124" stopIfTrue="1" operator="equal">
      <formula>"N.A."</formula>
    </cfRule>
    <cfRule type="cellIs" dxfId="1172" priority="125" stopIfTrue="1" operator="greaterThanOrEqual">
      <formula>0.9</formula>
    </cfRule>
    <cfRule type="cellIs" dxfId="1171" priority="126" stopIfTrue="1" operator="between">
      <formula>0.7</formula>
      <formula>0.9</formula>
    </cfRule>
    <cfRule type="cellIs" dxfId="1170" priority="127" stopIfTrue="1" operator="lessThanOrEqual">
      <formula>0.7</formula>
    </cfRule>
  </conditionalFormatting>
  <conditionalFormatting sqref="N13:N16">
    <cfRule type="expression" dxfId="1169" priority="117">
      <formula>$L13="Pesos ($)"</formula>
    </cfRule>
    <cfRule type="expression" dxfId="1168" priority="118">
      <formula>OR(LEFT($L13,9)="Número de",$L13="Otra")</formula>
    </cfRule>
    <cfRule type="expression" dxfId="1167" priority="119">
      <formula>$L13="Porcentaje"</formula>
    </cfRule>
  </conditionalFormatting>
  <conditionalFormatting sqref="O13:O16 Q13:Q16 W13:W16 Y13:Y16 AE13:AE16 AG13:AG16 AM13:AM16 AO13:AO16 S13:T16 AA13:AB16 AI13:AJ16 AQ13:AR16 AT13:AU16">
    <cfRule type="expression" dxfId="1166" priority="114">
      <formula>$L13="Pesos ($)"</formula>
    </cfRule>
    <cfRule type="expression" dxfId="1165" priority="115">
      <formula>OR(LEFT($L13,9)="Número de",$L13="Otra")</formula>
    </cfRule>
    <cfRule type="expression" dxfId="1164" priority="116">
      <formula>$L13="Porcentaje"</formula>
    </cfRule>
  </conditionalFormatting>
  <conditionalFormatting sqref="AW13:AW16">
    <cfRule type="expression" dxfId="1163" priority="111">
      <formula>$L13="Pesos ($)"</formula>
    </cfRule>
    <cfRule type="expression" dxfId="1162" priority="112">
      <formula>OR(LEFT($L13,9)="Número de",$L13="Otra")</formula>
    </cfRule>
    <cfRule type="expression" dxfId="1161" priority="113">
      <formula>$L13="Porcentaje"</formula>
    </cfRule>
  </conditionalFormatting>
  <conditionalFormatting sqref="P13:P16">
    <cfRule type="expression" dxfId="1160" priority="108">
      <formula>$L13="Pesos ($)"</formula>
    </cfRule>
    <cfRule type="expression" dxfId="1159" priority="109">
      <formula>OR(LEFT($L13,9)="Número de",$L13="Otra")</formula>
    </cfRule>
    <cfRule type="expression" dxfId="1158" priority="110">
      <formula>$L13="Porcentaje"</formula>
    </cfRule>
  </conditionalFormatting>
  <conditionalFormatting sqref="R13:R16">
    <cfRule type="expression" dxfId="1157" priority="105">
      <formula>$L13="Pesos ($)"</formula>
    </cfRule>
    <cfRule type="expression" dxfId="1156" priority="106">
      <formula>OR(LEFT($L13,9)="Número de",$L13="Otra")</formula>
    </cfRule>
    <cfRule type="expression" dxfId="1155" priority="107">
      <formula>$L13="Porcentaje"</formula>
    </cfRule>
  </conditionalFormatting>
  <conditionalFormatting sqref="V13:V16">
    <cfRule type="expression" dxfId="1154" priority="102">
      <formula>$L13="Pesos ($)"</formula>
    </cfRule>
    <cfRule type="expression" dxfId="1153" priority="103">
      <formula>OR(LEFT($L13,9)="Número de",$L13="Otra")</formula>
    </cfRule>
    <cfRule type="expression" dxfId="1152" priority="104">
      <formula>$L13="Porcentaje"</formula>
    </cfRule>
  </conditionalFormatting>
  <conditionalFormatting sqref="X13:X16">
    <cfRule type="expression" dxfId="1151" priority="99">
      <formula>$L13="Pesos ($)"</formula>
    </cfRule>
    <cfRule type="expression" dxfId="1150" priority="100">
      <formula>OR(LEFT($L13,9)="Número de",$L13="Otra")</formula>
    </cfRule>
    <cfRule type="expression" dxfId="1149" priority="101">
      <formula>$L13="Porcentaje"</formula>
    </cfRule>
  </conditionalFormatting>
  <conditionalFormatting sqref="Z13:Z16">
    <cfRule type="expression" dxfId="1148" priority="96">
      <formula>$L13="Pesos ($)"</formula>
    </cfRule>
    <cfRule type="expression" dxfId="1147" priority="97">
      <formula>OR(LEFT($L13,9)="Número de",$L13="Otra")</formula>
    </cfRule>
    <cfRule type="expression" dxfId="1146" priority="98">
      <formula>$L13="Porcentaje"</formula>
    </cfRule>
  </conditionalFormatting>
  <conditionalFormatting sqref="AD13:AD16">
    <cfRule type="expression" dxfId="1145" priority="93">
      <formula>$L13="Pesos ($)"</formula>
    </cfRule>
    <cfRule type="expression" dxfId="1144" priority="94">
      <formula>OR(LEFT($L13,9)="Número de",$L13="Otra")</formula>
    </cfRule>
    <cfRule type="expression" dxfId="1143" priority="95">
      <formula>$L13="Porcentaje"</formula>
    </cfRule>
  </conditionalFormatting>
  <conditionalFormatting sqref="AF13:AF16">
    <cfRule type="expression" dxfId="1142" priority="90">
      <formula>$L13="Pesos ($)"</formula>
    </cfRule>
    <cfRule type="expression" dxfId="1141" priority="91">
      <formula>OR(LEFT($L13,9)="Número de",$L13="Otra")</formula>
    </cfRule>
    <cfRule type="expression" dxfId="1140" priority="92">
      <formula>$L13="Porcentaje"</formula>
    </cfRule>
  </conditionalFormatting>
  <conditionalFormatting sqref="AH13:AH16">
    <cfRule type="expression" dxfId="1139" priority="87">
      <formula>$L13="Pesos ($)"</formula>
    </cfRule>
    <cfRule type="expression" dxfId="1138" priority="88">
      <formula>OR(LEFT($L13,9)="Número de",$L13="Otra")</formula>
    </cfRule>
    <cfRule type="expression" dxfId="1137" priority="89">
      <formula>$L13="Porcentaje"</formula>
    </cfRule>
  </conditionalFormatting>
  <conditionalFormatting sqref="AL13:AL16">
    <cfRule type="expression" dxfId="1136" priority="84">
      <formula>$L13="Pesos ($)"</formula>
    </cfRule>
    <cfRule type="expression" dxfId="1135" priority="85">
      <formula>OR(LEFT($L13,9)="Número de",$L13="Otra")</formula>
    </cfRule>
    <cfRule type="expression" dxfId="1134" priority="86">
      <formula>$L13="Porcentaje"</formula>
    </cfRule>
  </conditionalFormatting>
  <conditionalFormatting sqref="AN13:AN16">
    <cfRule type="expression" dxfId="1133" priority="81">
      <formula>$L13="Pesos ($)"</formula>
    </cfRule>
    <cfRule type="expression" dxfId="1132" priority="82">
      <formula>OR(LEFT($L13,9)="Número de",$L13="Otra")</formula>
    </cfRule>
    <cfRule type="expression" dxfId="1131" priority="83">
      <formula>$L13="Porcentaje"</formula>
    </cfRule>
  </conditionalFormatting>
  <conditionalFormatting sqref="AP13:AP16">
    <cfRule type="expression" dxfId="1130" priority="78">
      <formula>$L13="Pesos ($)"</formula>
    </cfRule>
    <cfRule type="expression" dxfId="1129" priority="79">
      <formula>OR(LEFT($L13,9)="Número de",$L13="Otra")</formula>
    </cfRule>
    <cfRule type="expression" dxfId="1128" priority="80">
      <formula>$L13="Porcentaje"</formula>
    </cfRule>
  </conditionalFormatting>
  <conditionalFormatting sqref="F13:F20">
    <cfRule type="expression" dxfId="1127" priority="75">
      <formula>$L13="Pesos ($)"</formula>
    </cfRule>
    <cfRule type="expression" dxfId="1126" priority="76">
      <formula>OR(LEFT($L13,9)="Número de",$L13="Otra")</formula>
    </cfRule>
    <cfRule type="expression" dxfId="1125" priority="77">
      <formula>$L13="Porcentaje"</formula>
    </cfRule>
  </conditionalFormatting>
  <conditionalFormatting sqref="U13:U16">
    <cfRule type="expression" dxfId="1124" priority="72">
      <formula>$L13="Pesos ($)"</formula>
    </cfRule>
    <cfRule type="expression" dxfId="1123" priority="73">
      <formula>OR(LEFT($L13,9)="Número de",$L13="Otra")</formula>
    </cfRule>
    <cfRule type="expression" dxfId="1122" priority="74">
      <formula>$L13="Porcentaje"</formula>
    </cfRule>
  </conditionalFormatting>
  <conditionalFormatting sqref="AC13:AC16">
    <cfRule type="expression" dxfId="1121" priority="69">
      <formula>$L13="Pesos ($)"</formula>
    </cfRule>
    <cfRule type="expression" dxfId="1120" priority="70">
      <formula>OR(LEFT($L13,9)="Número de",$L13="Otra")</formula>
    </cfRule>
    <cfRule type="expression" dxfId="1119" priority="71">
      <formula>$L13="Porcentaje"</formula>
    </cfRule>
  </conditionalFormatting>
  <conditionalFormatting sqref="AK13:AK16">
    <cfRule type="expression" dxfId="1118" priority="66">
      <formula>$L13="Pesos ($)"</formula>
    </cfRule>
    <cfRule type="expression" dxfId="1117" priority="67">
      <formula>OR(LEFT($L13,9)="Número de",$L13="Otra")</formula>
    </cfRule>
    <cfRule type="expression" dxfId="1116" priority="68">
      <formula>$L13="Porcentaje"</formula>
    </cfRule>
  </conditionalFormatting>
  <conditionalFormatting sqref="AS13:AS16">
    <cfRule type="expression" dxfId="1115" priority="63">
      <formula>$L13="Pesos ($)"</formula>
    </cfRule>
    <cfRule type="expression" dxfId="1114" priority="64">
      <formula>OR(LEFT($L13,9)="Número de",$L13="Otra")</formula>
    </cfRule>
    <cfRule type="expression" dxfId="1113" priority="65">
      <formula>$L13="Porcentaje"</formula>
    </cfRule>
  </conditionalFormatting>
  <conditionalFormatting sqref="AV17:AV20">
    <cfRule type="cellIs" dxfId="1112" priority="55" stopIfTrue="1" operator="equal">
      <formula>"N.A."</formula>
    </cfRule>
    <cfRule type="cellIs" dxfId="1111" priority="56" stopIfTrue="1" operator="greaterThanOrEqual">
      <formula>0.9</formula>
    </cfRule>
    <cfRule type="cellIs" dxfId="1110" priority="57" stopIfTrue="1" operator="between">
      <formula>0.7</formula>
      <formula>0.9</formula>
    </cfRule>
    <cfRule type="cellIs" dxfId="1109" priority="58" stopIfTrue="1" operator="lessThanOrEqual">
      <formula>0.7</formula>
    </cfRule>
  </conditionalFormatting>
  <conditionalFormatting sqref="AX17:AX20">
    <cfRule type="cellIs" dxfId="1108" priority="59" stopIfTrue="1" operator="equal">
      <formula>"N.A."</formula>
    </cfRule>
    <cfRule type="cellIs" dxfId="1107" priority="60" stopIfTrue="1" operator="greaterThanOrEqual">
      <formula>0.9</formula>
    </cfRule>
    <cfRule type="cellIs" dxfId="1106" priority="61" stopIfTrue="1" operator="between">
      <formula>0.7</formula>
      <formula>0.9</formula>
    </cfRule>
    <cfRule type="cellIs" dxfId="1105" priority="62" stopIfTrue="1" operator="lessThanOrEqual">
      <formula>0.7</formula>
    </cfRule>
  </conditionalFormatting>
  <conditionalFormatting sqref="N17:N20">
    <cfRule type="expression" dxfId="1104" priority="52">
      <formula>$L17="Pesos ($)"</formula>
    </cfRule>
    <cfRule type="expression" dxfId="1103" priority="53">
      <formula>OR(LEFT($L17,9)="Número de",$L17="Otra")</formula>
    </cfRule>
    <cfRule type="expression" dxfId="1102" priority="54">
      <formula>$L17="Porcentaje"</formula>
    </cfRule>
  </conditionalFormatting>
  <conditionalFormatting sqref="O17:O20 Q17:Q20 W17:W20 Y17:Y20 AE17:AE20 AG17:AG20 AM17:AM20 AO17:AO20 S17:T20 AA17:AB20 AQ17:AR20 AT17:AU20 AI17:AJ20">
    <cfRule type="expression" dxfId="1101" priority="49">
      <formula>$L17="Pesos ($)"</formula>
    </cfRule>
    <cfRule type="expression" dxfId="1100" priority="50">
      <formula>OR(LEFT($L17,9)="Número de",$L17="Otra")</formula>
    </cfRule>
    <cfRule type="expression" dxfId="1099" priority="51">
      <formula>$L17="Porcentaje"</formula>
    </cfRule>
  </conditionalFormatting>
  <conditionalFormatting sqref="AW17:AW20">
    <cfRule type="expression" dxfId="1098" priority="46">
      <formula>$L17="Pesos ($)"</formula>
    </cfRule>
    <cfRule type="expression" dxfId="1097" priority="47">
      <formula>OR(LEFT($L17,9)="Número de",$L17="Otra")</formula>
    </cfRule>
    <cfRule type="expression" dxfId="1096" priority="48">
      <formula>$L17="Porcentaje"</formula>
    </cfRule>
  </conditionalFormatting>
  <conditionalFormatting sqref="P17:P20">
    <cfRule type="expression" dxfId="1095" priority="43">
      <formula>$L17="Pesos ($)"</formula>
    </cfRule>
    <cfRule type="expression" dxfId="1094" priority="44">
      <formula>OR(LEFT($L17,9)="Número de",$L17="Otra")</formula>
    </cfRule>
    <cfRule type="expression" dxfId="1093" priority="45">
      <formula>$L17="Porcentaje"</formula>
    </cfRule>
  </conditionalFormatting>
  <conditionalFormatting sqref="R17:R20">
    <cfRule type="expression" dxfId="1092" priority="40">
      <formula>$L17="Pesos ($)"</formula>
    </cfRule>
    <cfRule type="expression" dxfId="1091" priority="41">
      <formula>OR(LEFT($L17,9)="Número de",$L17="Otra")</formula>
    </cfRule>
    <cfRule type="expression" dxfId="1090" priority="42">
      <formula>$L17="Porcentaje"</formula>
    </cfRule>
  </conditionalFormatting>
  <conditionalFormatting sqref="V17:V20">
    <cfRule type="expression" dxfId="1089" priority="37">
      <formula>$L17="Pesos ($)"</formula>
    </cfRule>
    <cfRule type="expression" dxfId="1088" priority="38">
      <formula>OR(LEFT($L17,9)="Número de",$L17="Otra")</formula>
    </cfRule>
    <cfRule type="expression" dxfId="1087" priority="39">
      <formula>$L17="Porcentaje"</formula>
    </cfRule>
  </conditionalFormatting>
  <conditionalFormatting sqref="X17:X20">
    <cfRule type="expression" dxfId="1086" priority="34">
      <formula>$L17="Pesos ($)"</formula>
    </cfRule>
    <cfRule type="expression" dxfId="1085" priority="35">
      <formula>OR(LEFT($L17,9)="Número de",$L17="Otra")</formula>
    </cfRule>
    <cfRule type="expression" dxfId="1084" priority="36">
      <formula>$L17="Porcentaje"</formula>
    </cfRule>
  </conditionalFormatting>
  <conditionalFormatting sqref="Z17:Z20">
    <cfRule type="expression" dxfId="1083" priority="31">
      <formula>$L17="Pesos ($)"</formula>
    </cfRule>
    <cfRule type="expression" dxfId="1082" priority="32">
      <formula>OR(LEFT($L17,9)="Número de",$L17="Otra")</formula>
    </cfRule>
    <cfRule type="expression" dxfId="1081" priority="33">
      <formula>$L17="Porcentaje"</formula>
    </cfRule>
  </conditionalFormatting>
  <conditionalFormatting sqref="AD17:AD20">
    <cfRule type="expression" dxfId="1080" priority="28">
      <formula>$L17="Pesos ($)"</formula>
    </cfRule>
    <cfRule type="expression" dxfId="1079" priority="29">
      <formula>OR(LEFT($L17,9)="Número de",$L17="Otra")</formula>
    </cfRule>
    <cfRule type="expression" dxfId="1078" priority="30">
      <formula>$L17="Porcentaje"</formula>
    </cfRule>
  </conditionalFormatting>
  <conditionalFormatting sqref="AF17:AF20">
    <cfRule type="expression" dxfId="1077" priority="25">
      <formula>$L17="Pesos ($)"</formula>
    </cfRule>
    <cfRule type="expression" dxfId="1076" priority="26">
      <formula>OR(LEFT($L17,9)="Número de",$L17="Otra")</formula>
    </cfRule>
    <cfRule type="expression" dxfId="1075" priority="27">
      <formula>$L17="Porcentaje"</formula>
    </cfRule>
  </conditionalFormatting>
  <conditionalFormatting sqref="AH17:AH20">
    <cfRule type="expression" dxfId="1074" priority="22">
      <formula>$L17="Pesos ($)"</formula>
    </cfRule>
    <cfRule type="expression" dxfId="1073" priority="23">
      <formula>OR(LEFT($L17,9)="Número de",$L17="Otra")</formula>
    </cfRule>
    <cfRule type="expression" dxfId="1072" priority="24">
      <formula>$L17="Porcentaje"</formula>
    </cfRule>
  </conditionalFormatting>
  <conditionalFormatting sqref="AL17:AL20">
    <cfRule type="expression" dxfId="1071" priority="19">
      <formula>$L17="Pesos ($)"</formula>
    </cfRule>
    <cfRule type="expression" dxfId="1070" priority="20">
      <formula>OR(LEFT($L17,9)="Número de",$L17="Otra")</formula>
    </cfRule>
    <cfRule type="expression" dxfId="1069" priority="21">
      <formula>$L17="Porcentaje"</formula>
    </cfRule>
  </conditionalFormatting>
  <conditionalFormatting sqref="AN17:AN20">
    <cfRule type="expression" dxfId="1068" priority="16">
      <formula>$L17="Pesos ($)"</formula>
    </cfRule>
    <cfRule type="expression" dxfId="1067" priority="17">
      <formula>OR(LEFT($L17,9)="Número de",$L17="Otra")</formula>
    </cfRule>
    <cfRule type="expression" dxfId="1066" priority="18">
      <formula>$L17="Porcentaje"</formula>
    </cfRule>
  </conditionalFormatting>
  <conditionalFormatting sqref="AP17:AP20">
    <cfRule type="expression" dxfId="1065" priority="13">
      <formula>$L17="Pesos ($)"</formula>
    </cfRule>
    <cfRule type="expression" dxfId="1064" priority="14">
      <formula>OR(LEFT($L17,9)="Número de",$L17="Otra")</formula>
    </cfRule>
    <cfRule type="expression" dxfId="1063" priority="15">
      <formula>$L17="Porcentaje"</formula>
    </cfRule>
  </conditionalFormatting>
  <conditionalFormatting sqref="U17:U20">
    <cfRule type="expression" dxfId="1062" priority="10">
      <formula>$L17="Pesos ($)"</formula>
    </cfRule>
    <cfRule type="expression" dxfId="1061" priority="11">
      <formula>OR(LEFT($L17,9)="Número de",$L17="Otra")</formula>
    </cfRule>
    <cfRule type="expression" dxfId="1060" priority="12">
      <formula>$L17="Porcentaje"</formula>
    </cfRule>
  </conditionalFormatting>
  <conditionalFormatting sqref="AC17:AC20">
    <cfRule type="expression" dxfId="1059" priority="7">
      <formula>$L17="Pesos ($)"</formula>
    </cfRule>
    <cfRule type="expression" dxfId="1058" priority="8">
      <formula>OR(LEFT($L17,9)="Número de",$L17="Otra")</formula>
    </cfRule>
    <cfRule type="expression" dxfId="1057" priority="9">
      <formula>$L17="Porcentaje"</formula>
    </cfRule>
  </conditionalFormatting>
  <conditionalFormatting sqref="AS17:AS20">
    <cfRule type="expression" dxfId="1056" priority="4">
      <formula>$L17="Pesos ($)"</formula>
    </cfRule>
    <cfRule type="expression" dxfId="1055" priority="5">
      <formula>OR(LEFT($L17,9)="Número de",$L17="Otra")</formula>
    </cfRule>
    <cfRule type="expression" dxfId="1054" priority="6">
      <formula>$L17="Porcentaje"</formula>
    </cfRule>
  </conditionalFormatting>
  <conditionalFormatting sqref="AK17:AK20">
    <cfRule type="expression" dxfId="1053" priority="1">
      <formula>$L17="Pesos ($)"</formula>
    </cfRule>
    <cfRule type="expression" dxfId="1052" priority="2">
      <formula>OR(LEFT($L17,9)="Número de",$L17="Otra")</formula>
    </cfRule>
    <cfRule type="expression" dxfId="1051" priority="3">
      <formula>$L17="Porcentaje"</formula>
    </cfRule>
  </conditionalFormatting>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rgb="FF00B0F0"/>
  </sheetPr>
  <dimension ref="B1:AX16"/>
  <sheetViews>
    <sheetView zoomScale="70" zoomScaleNormal="70" workbookViewId="0">
      <selection activeCell="T13" sqref="T13"/>
    </sheetView>
  </sheetViews>
  <sheetFormatPr baseColWidth="10" defaultRowHeight="15" x14ac:dyDescent="0.2"/>
  <cols>
    <col min="1" max="1" width="4.7109375" style="79" customWidth="1"/>
    <col min="2" max="5" width="24.7109375" style="79" customWidth="1"/>
    <col min="6" max="6" width="17.7109375" style="79" customWidth="1"/>
    <col min="7" max="8" width="45.7109375" style="79" customWidth="1"/>
    <col min="9" max="9" width="24.7109375" style="79" customWidth="1"/>
    <col min="10" max="10" width="13.7109375" style="79" customWidth="1"/>
    <col min="11" max="11" width="17.7109375" style="79" customWidth="1"/>
    <col min="12" max="12" width="15.7109375" style="79" customWidth="1"/>
    <col min="13" max="13" width="13.7109375" style="79" customWidth="1"/>
    <col min="14" max="50" width="16.7109375" style="79" customWidth="1"/>
    <col min="51" max="51" width="15.7109375" style="79" customWidth="1"/>
    <col min="52" max="52" width="24.7109375" style="79" customWidth="1"/>
    <col min="53" max="129" width="15.7109375" style="79" customWidth="1"/>
    <col min="130" max="16384" width="11.42578125" style="79"/>
  </cols>
  <sheetData>
    <row r="1" spans="2:50" ht="15" customHeight="1" thickBot="1" x14ac:dyDescent="0.25"/>
    <row r="2" spans="2:50" ht="15" customHeight="1" x14ac:dyDescent="0.25">
      <c r="B2" s="174"/>
      <c r="C2" s="175"/>
      <c r="D2" s="180" t="s">
        <v>147</v>
      </c>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0"/>
      <c r="AN2" s="180"/>
      <c r="AO2" s="180"/>
      <c r="AP2" s="180"/>
      <c r="AQ2" s="180"/>
      <c r="AR2" s="180"/>
      <c r="AS2" s="180"/>
      <c r="AT2" s="180"/>
      <c r="AU2" s="180"/>
      <c r="AV2" s="181"/>
      <c r="AW2" s="80" t="s">
        <v>51</v>
      </c>
      <c r="AX2" s="81" t="s">
        <v>148</v>
      </c>
    </row>
    <row r="3" spans="2:50" ht="15" customHeight="1" x14ac:dyDescent="0.25">
      <c r="B3" s="176"/>
      <c r="C3" s="177"/>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182"/>
      <c r="AR3" s="182"/>
      <c r="AS3" s="182"/>
      <c r="AT3" s="182"/>
      <c r="AU3" s="182"/>
      <c r="AV3" s="183"/>
      <c r="AW3" s="82" t="s">
        <v>53</v>
      </c>
      <c r="AX3" s="83" t="s">
        <v>54</v>
      </c>
    </row>
    <row r="4" spans="2:50" ht="15" customHeight="1" x14ac:dyDescent="0.2">
      <c r="B4" s="176"/>
      <c r="C4" s="177"/>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c r="AP4" s="182"/>
      <c r="AQ4" s="182"/>
      <c r="AR4" s="182"/>
      <c r="AS4" s="182"/>
      <c r="AT4" s="182"/>
      <c r="AU4" s="182"/>
      <c r="AV4" s="183"/>
      <c r="AW4" s="84">
        <v>2</v>
      </c>
      <c r="AX4" s="85" t="s">
        <v>55</v>
      </c>
    </row>
    <row r="5" spans="2:50" ht="15" customHeight="1" x14ac:dyDescent="0.25">
      <c r="B5" s="176"/>
      <c r="C5" s="177"/>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c r="AK5" s="182"/>
      <c r="AL5" s="182"/>
      <c r="AM5" s="182"/>
      <c r="AN5" s="182"/>
      <c r="AO5" s="182"/>
      <c r="AP5" s="182"/>
      <c r="AQ5" s="182"/>
      <c r="AR5" s="182"/>
      <c r="AS5" s="182"/>
      <c r="AT5" s="182"/>
      <c r="AU5" s="182"/>
      <c r="AV5" s="183"/>
      <c r="AW5" s="86" t="s">
        <v>56</v>
      </c>
      <c r="AX5" s="87"/>
    </row>
    <row r="6" spans="2:50" ht="15" customHeight="1" thickBot="1" x14ac:dyDescent="0.25">
      <c r="B6" s="178"/>
      <c r="C6" s="179"/>
      <c r="D6" s="184"/>
      <c r="E6" s="184"/>
      <c r="F6" s="184"/>
      <c r="G6" s="184"/>
      <c r="H6" s="184"/>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84"/>
      <c r="AN6" s="184"/>
      <c r="AO6" s="184"/>
      <c r="AP6" s="184"/>
      <c r="AQ6" s="184"/>
      <c r="AR6" s="184"/>
      <c r="AS6" s="184"/>
      <c r="AT6" s="184"/>
      <c r="AU6" s="184"/>
      <c r="AV6" s="185"/>
      <c r="AW6" s="186">
        <v>43075</v>
      </c>
      <c r="AX6" s="187"/>
    </row>
    <row r="7" spans="2:50" ht="15" customHeight="1" x14ac:dyDescent="0.2"/>
    <row r="8" spans="2:50" ht="15" customHeight="1" x14ac:dyDescent="0.2">
      <c r="B8" s="88"/>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9"/>
    </row>
    <row r="9" spans="2:50" ht="15" customHeight="1" x14ac:dyDescent="0.2">
      <c r="B9" s="188" t="s">
        <v>57</v>
      </c>
      <c r="C9" s="188" t="s">
        <v>58</v>
      </c>
      <c r="D9" s="188" t="s">
        <v>59</v>
      </c>
      <c r="E9" s="163" t="s">
        <v>60</v>
      </c>
      <c r="F9" s="188" t="s">
        <v>61</v>
      </c>
      <c r="G9" s="188" t="s">
        <v>62</v>
      </c>
      <c r="H9" s="188" t="s">
        <v>63</v>
      </c>
      <c r="I9" s="188" t="s">
        <v>64</v>
      </c>
      <c r="J9" s="188" t="s">
        <v>65</v>
      </c>
      <c r="K9" s="163" t="s">
        <v>66</v>
      </c>
      <c r="L9" s="163" t="s">
        <v>67</v>
      </c>
      <c r="M9" s="188" t="s">
        <v>68</v>
      </c>
      <c r="N9" s="173" t="s">
        <v>69</v>
      </c>
      <c r="O9" s="173"/>
      <c r="P9" s="173"/>
      <c r="Q9" s="173"/>
      <c r="R9" s="173"/>
      <c r="S9" s="173"/>
      <c r="T9" s="173"/>
      <c r="U9" s="173"/>
      <c r="V9" s="173" t="s">
        <v>70</v>
      </c>
      <c r="W9" s="173"/>
      <c r="X9" s="173"/>
      <c r="Y9" s="173"/>
      <c r="Z9" s="173"/>
      <c r="AA9" s="173"/>
      <c r="AB9" s="173"/>
      <c r="AC9" s="173"/>
      <c r="AD9" s="173" t="s">
        <v>71</v>
      </c>
      <c r="AE9" s="173"/>
      <c r="AF9" s="173"/>
      <c r="AG9" s="173"/>
      <c r="AH9" s="173"/>
      <c r="AI9" s="173"/>
      <c r="AJ9" s="173"/>
      <c r="AK9" s="173"/>
      <c r="AL9" s="173" t="s">
        <v>72</v>
      </c>
      <c r="AM9" s="173"/>
      <c r="AN9" s="173"/>
      <c r="AO9" s="173"/>
      <c r="AP9" s="173"/>
      <c r="AQ9" s="173"/>
      <c r="AR9" s="173"/>
      <c r="AS9" s="173"/>
      <c r="AT9" s="167" t="s">
        <v>73</v>
      </c>
      <c r="AU9" s="168"/>
      <c r="AV9" s="169"/>
      <c r="AW9" s="167" t="s">
        <v>74</v>
      </c>
      <c r="AX9" s="169"/>
    </row>
    <row r="10" spans="2:50" ht="15" customHeight="1" x14ac:dyDescent="0.2">
      <c r="B10" s="188"/>
      <c r="C10" s="188"/>
      <c r="D10" s="188"/>
      <c r="E10" s="164"/>
      <c r="F10" s="188"/>
      <c r="G10" s="188"/>
      <c r="H10" s="188"/>
      <c r="I10" s="188"/>
      <c r="J10" s="188"/>
      <c r="K10" s="164"/>
      <c r="L10" s="164"/>
      <c r="M10" s="188"/>
      <c r="N10" s="173"/>
      <c r="O10" s="173"/>
      <c r="P10" s="173"/>
      <c r="Q10" s="173"/>
      <c r="R10" s="173"/>
      <c r="S10" s="173"/>
      <c r="T10" s="173"/>
      <c r="U10" s="173"/>
      <c r="V10" s="173"/>
      <c r="W10" s="173"/>
      <c r="X10" s="173"/>
      <c r="Y10" s="173"/>
      <c r="Z10" s="173"/>
      <c r="AA10" s="173"/>
      <c r="AB10" s="173"/>
      <c r="AC10" s="173"/>
      <c r="AD10" s="173"/>
      <c r="AE10" s="173"/>
      <c r="AF10" s="173"/>
      <c r="AG10" s="173"/>
      <c r="AH10" s="173"/>
      <c r="AI10" s="173"/>
      <c r="AJ10" s="173"/>
      <c r="AK10" s="173"/>
      <c r="AL10" s="173"/>
      <c r="AM10" s="173"/>
      <c r="AN10" s="173"/>
      <c r="AO10" s="173"/>
      <c r="AP10" s="173"/>
      <c r="AQ10" s="173"/>
      <c r="AR10" s="173"/>
      <c r="AS10" s="173"/>
      <c r="AT10" s="170"/>
      <c r="AU10" s="171"/>
      <c r="AV10" s="172"/>
      <c r="AW10" s="170"/>
      <c r="AX10" s="172"/>
    </row>
    <row r="11" spans="2:50" ht="15" customHeight="1" x14ac:dyDescent="0.25">
      <c r="B11" s="188"/>
      <c r="C11" s="188"/>
      <c r="D11" s="188"/>
      <c r="E11" s="164"/>
      <c r="F11" s="188"/>
      <c r="G11" s="188"/>
      <c r="H11" s="188"/>
      <c r="I11" s="188"/>
      <c r="J11" s="188"/>
      <c r="K11" s="164"/>
      <c r="L11" s="164"/>
      <c r="M11" s="188"/>
      <c r="N11" s="166" t="s">
        <v>75</v>
      </c>
      <c r="O11" s="166"/>
      <c r="P11" s="166" t="s">
        <v>76</v>
      </c>
      <c r="Q11" s="166"/>
      <c r="R11" s="166" t="s">
        <v>77</v>
      </c>
      <c r="S11" s="166"/>
      <c r="T11" s="166" t="s">
        <v>78</v>
      </c>
      <c r="U11" s="166"/>
      <c r="V11" s="166" t="s">
        <v>79</v>
      </c>
      <c r="W11" s="166"/>
      <c r="X11" s="166" t="s">
        <v>80</v>
      </c>
      <c r="Y11" s="166"/>
      <c r="Z11" s="166" t="s">
        <v>81</v>
      </c>
      <c r="AA11" s="166"/>
      <c r="AB11" s="166" t="s">
        <v>82</v>
      </c>
      <c r="AC11" s="166"/>
      <c r="AD11" s="166" t="s">
        <v>83</v>
      </c>
      <c r="AE11" s="166"/>
      <c r="AF11" s="166" t="s">
        <v>84</v>
      </c>
      <c r="AG11" s="166"/>
      <c r="AH11" s="166" t="s">
        <v>85</v>
      </c>
      <c r="AI11" s="166"/>
      <c r="AJ11" s="166" t="s">
        <v>86</v>
      </c>
      <c r="AK11" s="166"/>
      <c r="AL11" s="166" t="s">
        <v>87</v>
      </c>
      <c r="AM11" s="166"/>
      <c r="AN11" s="166" t="s">
        <v>88</v>
      </c>
      <c r="AO11" s="166"/>
      <c r="AP11" s="166" t="s">
        <v>89</v>
      </c>
      <c r="AQ11" s="166"/>
      <c r="AR11" s="166" t="s">
        <v>90</v>
      </c>
      <c r="AS11" s="166"/>
      <c r="AT11" s="163" t="s">
        <v>91</v>
      </c>
      <c r="AU11" s="163" t="s">
        <v>92</v>
      </c>
      <c r="AV11" s="163" t="s">
        <v>4</v>
      </c>
      <c r="AW11" s="163" t="s">
        <v>91</v>
      </c>
      <c r="AX11" s="163" t="s">
        <v>4</v>
      </c>
    </row>
    <row r="12" spans="2:50" ht="15" customHeight="1" x14ac:dyDescent="0.25">
      <c r="B12" s="188"/>
      <c r="C12" s="188"/>
      <c r="D12" s="188"/>
      <c r="E12" s="165"/>
      <c r="F12" s="188"/>
      <c r="G12" s="188"/>
      <c r="H12" s="188"/>
      <c r="I12" s="188"/>
      <c r="J12" s="188"/>
      <c r="K12" s="165"/>
      <c r="L12" s="165"/>
      <c r="M12" s="188"/>
      <c r="N12" s="90" t="s">
        <v>91</v>
      </c>
      <c r="O12" s="90" t="s">
        <v>92</v>
      </c>
      <c r="P12" s="90" t="s">
        <v>91</v>
      </c>
      <c r="Q12" s="90" t="s">
        <v>92</v>
      </c>
      <c r="R12" s="90" t="s">
        <v>91</v>
      </c>
      <c r="S12" s="90" t="s">
        <v>92</v>
      </c>
      <c r="T12" s="91" t="s">
        <v>91</v>
      </c>
      <c r="U12" s="91" t="s">
        <v>92</v>
      </c>
      <c r="V12" s="90" t="s">
        <v>91</v>
      </c>
      <c r="W12" s="90" t="s">
        <v>92</v>
      </c>
      <c r="X12" s="90" t="s">
        <v>91</v>
      </c>
      <c r="Y12" s="90" t="s">
        <v>92</v>
      </c>
      <c r="Z12" s="90" t="s">
        <v>91</v>
      </c>
      <c r="AA12" s="90" t="s">
        <v>92</v>
      </c>
      <c r="AB12" s="91" t="s">
        <v>91</v>
      </c>
      <c r="AC12" s="91" t="s">
        <v>92</v>
      </c>
      <c r="AD12" s="90" t="s">
        <v>91</v>
      </c>
      <c r="AE12" s="90" t="s">
        <v>92</v>
      </c>
      <c r="AF12" s="90" t="s">
        <v>91</v>
      </c>
      <c r="AG12" s="90" t="s">
        <v>92</v>
      </c>
      <c r="AH12" s="90" t="s">
        <v>91</v>
      </c>
      <c r="AI12" s="90" t="s">
        <v>92</v>
      </c>
      <c r="AJ12" s="91" t="s">
        <v>91</v>
      </c>
      <c r="AK12" s="91" t="s">
        <v>92</v>
      </c>
      <c r="AL12" s="90" t="s">
        <v>91</v>
      </c>
      <c r="AM12" s="90" t="s">
        <v>92</v>
      </c>
      <c r="AN12" s="90" t="s">
        <v>91</v>
      </c>
      <c r="AO12" s="90" t="s">
        <v>92</v>
      </c>
      <c r="AP12" s="90" t="s">
        <v>91</v>
      </c>
      <c r="AQ12" s="90" t="s">
        <v>92</v>
      </c>
      <c r="AR12" s="91" t="s">
        <v>91</v>
      </c>
      <c r="AS12" s="91" t="s">
        <v>92</v>
      </c>
      <c r="AT12" s="165"/>
      <c r="AU12" s="165"/>
      <c r="AV12" s="165"/>
      <c r="AW12" s="165"/>
      <c r="AX12" s="165"/>
    </row>
    <row r="13" spans="2:50" ht="210" x14ac:dyDescent="0.2">
      <c r="B13" s="134" t="s">
        <v>149</v>
      </c>
      <c r="C13" s="67" t="s">
        <v>150</v>
      </c>
      <c r="D13" s="68" t="s">
        <v>513</v>
      </c>
      <c r="E13" s="68" t="s">
        <v>514</v>
      </c>
      <c r="F13" s="69">
        <v>1</v>
      </c>
      <c r="G13" s="67" t="s">
        <v>151</v>
      </c>
      <c r="H13" s="67" t="s">
        <v>152</v>
      </c>
      <c r="I13" s="68" t="s">
        <v>515</v>
      </c>
      <c r="J13" s="70" t="s">
        <v>153</v>
      </c>
      <c r="K13" s="68" t="s">
        <v>504</v>
      </c>
      <c r="L13" s="68" t="s">
        <v>471</v>
      </c>
      <c r="M13" s="71">
        <v>43454</v>
      </c>
      <c r="N13" s="69">
        <v>1</v>
      </c>
      <c r="O13" s="69">
        <v>1</v>
      </c>
      <c r="P13" s="69">
        <v>1</v>
      </c>
      <c r="Q13" s="69">
        <v>1</v>
      </c>
      <c r="R13" s="69">
        <v>1</v>
      </c>
      <c r="S13" s="69">
        <v>1</v>
      </c>
      <c r="T13" s="72">
        <v>1</v>
      </c>
      <c r="U13" s="72">
        <v>1</v>
      </c>
      <c r="V13" s="69">
        <v>1</v>
      </c>
      <c r="W13" s="69">
        <v>1</v>
      </c>
      <c r="X13" s="69">
        <v>1</v>
      </c>
      <c r="Y13" s="69">
        <v>1</v>
      </c>
      <c r="Z13" s="69">
        <v>1</v>
      </c>
      <c r="AA13" s="69">
        <v>1</v>
      </c>
      <c r="AB13" s="72">
        <v>1</v>
      </c>
      <c r="AC13" s="72">
        <v>1</v>
      </c>
      <c r="AD13" s="69">
        <v>1</v>
      </c>
      <c r="AE13" s="69">
        <v>1</v>
      </c>
      <c r="AF13" s="69">
        <v>1</v>
      </c>
      <c r="AG13" s="69">
        <v>1</v>
      </c>
      <c r="AH13" s="69">
        <v>1</v>
      </c>
      <c r="AI13" s="69">
        <v>1</v>
      </c>
      <c r="AJ13" s="72">
        <v>1</v>
      </c>
      <c r="AK13" s="72">
        <v>1</v>
      </c>
      <c r="AL13" s="69">
        <v>1</v>
      </c>
      <c r="AM13" s="69">
        <v>1</v>
      </c>
      <c r="AN13" s="69">
        <v>1</v>
      </c>
      <c r="AO13" s="69">
        <v>1</v>
      </c>
      <c r="AP13" s="69">
        <v>1</v>
      </c>
      <c r="AQ13" s="69">
        <v>1</v>
      </c>
      <c r="AR13" s="72">
        <v>1</v>
      </c>
      <c r="AS13" s="72">
        <v>1</v>
      </c>
      <c r="AT13" s="72">
        <v>1</v>
      </c>
      <c r="AU13" s="72">
        <v>1</v>
      </c>
      <c r="AV13" s="12">
        <v>1</v>
      </c>
      <c r="AW13" s="72">
        <v>1</v>
      </c>
      <c r="AX13" s="73">
        <v>1</v>
      </c>
    </row>
    <row r="14" spans="2:50" ht="180" x14ac:dyDescent="0.2">
      <c r="B14" s="135"/>
      <c r="C14" s="67" t="s">
        <v>154</v>
      </c>
      <c r="D14" s="68" t="s">
        <v>516</v>
      </c>
      <c r="E14" s="68" t="s">
        <v>514</v>
      </c>
      <c r="F14" s="69">
        <v>1</v>
      </c>
      <c r="G14" s="67" t="s">
        <v>155</v>
      </c>
      <c r="H14" s="67" t="s">
        <v>156</v>
      </c>
      <c r="I14" s="68" t="s">
        <v>515</v>
      </c>
      <c r="J14" s="70" t="s">
        <v>157</v>
      </c>
      <c r="K14" s="68" t="s">
        <v>504</v>
      </c>
      <c r="L14" s="68" t="s">
        <v>471</v>
      </c>
      <c r="M14" s="71">
        <v>43454</v>
      </c>
      <c r="N14" s="69">
        <v>1</v>
      </c>
      <c r="O14" s="69">
        <v>1</v>
      </c>
      <c r="P14" s="69">
        <v>1</v>
      </c>
      <c r="Q14" s="69">
        <v>1</v>
      </c>
      <c r="R14" s="69">
        <v>1</v>
      </c>
      <c r="S14" s="69">
        <v>1</v>
      </c>
      <c r="T14" s="72">
        <v>1</v>
      </c>
      <c r="U14" s="72">
        <v>1</v>
      </c>
      <c r="V14" s="69">
        <v>1</v>
      </c>
      <c r="W14" s="69">
        <v>1</v>
      </c>
      <c r="X14" s="69">
        <v>1</v>
      </c>
      <c r="Y14" s="69">
        <v>1</v>
      </c>
      <c r="Z14" s="69">
        <v>1</v>
      </c>
      <c r="AA14" s="69">
        <v>1</v>
      </c>
      <c r="AB14" s="72">
        <v>1</v>
      </c>
      <c r="AC14" s="72">
        <v>1</v>
      </c>
      <c r="AD14" s="69">
        <v>1</v>
      </c>
      <c r="AE14" s="69">
        <v>1</v>
      </c>
      <c r="AF14" s="69">
        <v>1</v>
      </c>
      <c r="AG14" s="69">
        <v>1</v>
      </c>
      <c r="AH14" s="69">
        <v>1</v>
      </c>
      <c r="AI14" s="69">
        <v>1</v>
      </c>
      <c r="AJ14" s="72">
        <v>1</v>
      </c>
      <c r="AK14" s="72">
        <v>1</v>
      </c>
      <c r="AL14" s="69">
        <v>1</v>
      </c>
      <c r="AM14" s="69">
        <v>1</v>
      </c>
      <c r="AN14" s="69">
        <v>1</v>
      </c>
      <c r="AO14" s="69">
        <v>1</v>
      </c>
      <c r="AP14" s="69">
        <v>1</v>
      </c>
      <c r="AQ14" s="69">
        <v>1</v>
      </c>
      <c r="AR14" s="72">
        <v>1</v>
      </c>
      <c r="AS14" s="72">
        <v>1</v>
      </c>
      <c r="AT14" s="72">
        <v>1</v>
      </c>
      <c r="AU14" s="72">
        <v>1</v>
      </c>
      <c r="AV14" s="12">
        <v>1</v>
      </c>
      <c r="AW14" s="72">
        <v>1</v>
      </c>
      <c r="AX14" s="73">
        <v>1</v>
      </c>
    </row>
    <row r="15" spans="2:50" ht="150" x14ac:dyDescent="0.2">
      <c r="B15" s="136"/>
      <c r="C15" s="67" t="s">
        <v>158</v>
      </c>
      <c r="D15" s="68" t="s">
        <v>517</v>
      </c>
      <c r="E15" s="68" t="s">
        <v>514</v>
      </c>
      <c r="F15" s="69">
        <v>1</v>
      </c>
      <c r="G15" s="67" t="s">
        <v>155</v>
      </c>
      <c r="H15" s="67" t="s">
        <v>159</v>
      </c>
      <c r="I15" s="68" t="s">
        <v>515</v>
      </c>
      <c r="J15" s="70" t="s">
        <v>160</v>
      </c>
      <c r="K15" s="68" t="s">
        <v>504</v>
      </c>
      <c r="L15" s="68" t="s">
        <v>471</v>
      </c>
      <c r="M15" s="71">
        <v>43454</v>
      </c>
      <c r="N15" s="69">
        <v>1</v>
      </c>
      <c r="O15" s="69">
        <v>1</v>
      </c>
      <c r="P15" s="69">
        <v>1</v>
      </c>
      <c r="Q15" s="69">
        <v>1</v>
      </c>
      <c r="R15" s="69">
        <v>1</v>
      </c>
      <c r="S15" s="69">
        <v>1</v>
      </c>
      <c r="T15" s="72">
        <v>1</v>
      </c>
      <c r="U15" s="72">
        <v>1</v>
      </c>
      <c r="V15" s="69">
        <v>1</v>
      </c>
      <c r="W15" s="69">
        <v>1</v>
      </c>
      <c r="X15" s="69">
        <v>1</v>
      </c>
      <c r="Y15" s="69">
        <v>1</v>
      </c>
      <c r="Z15" s="69">
        <v>1</v>
      </c>
      <c r="AA15" s="69">
        <v>1</v>
      </c>
      <c r="AB15" s="72">
        <v>1</v>
      </c>
      <c r="AC15" s="72">
        <v>1</v>
      </c>
      <c r="AD15" s="69">
        <v>1</v>
      </c>
      <c r="AE15" s="69">
        <v>1</v>
      </c>
      <c r="AF15" s="69">
        <v>1</v>
      </c>
      <c r="AG15" s="69">
        <v>1</v>
      </c>
      <c r="AH15" s="69">
        <v>1</v>
      </c>
      <c r="AI15" s="69">
        <v>1</v>
      </c>
      <c r="AJ15" s="72">
        <v>1</v>
      </c>
      <c r="AK15" s="72">
        <v>1</v>
      </c>
      <c r="AL15" s="69">
        <v>1</v>
      </c>
      <c r="AM15" s="69">
        <v>1</v>
      </c>
      <c r="AN15" s="69">
        <v>1</v>
      </c>
      <c r="AO15" s="69">
        <v>1</v>
      </c>
      <c r="AP15" s="69">
        <v>1</v>
      </c>
      <c r="AQ15" s="69">
        <v>1</v>
      </c>
      <c r="AR15" s="72">
        <v>1</v>
      </c>
      <c r="AS15" s="72">
        <v>1</v>
      </c>
      <c r="AT15" s="72">
        <v>1</v>
      </c>
      <c r="AU15" s="72">
        <v>1</v>
      </c>
      <c r="AV15" s="12">
        <v>1</v>
      </c>
      <c r="AW15" s="72">
        <v>1</v>
      </c>
      <c r="AX15" s="73">
        <v>1</v>
      </c>
    </row>
    <row r="16" spans="2:50" ht="15.75" x14ac:dyDescent="0.25">
      <c r="B16" s="93"/>
      <c r="C16" s="94"/>
      <c r="D16" s="94"/>
      <c r="E16" s="94"/>
      <c r="F16" s="94"/>
      <c r="G16" s="94"/>
      <c r="H16" s="94"/>
      <c r="I16" s="94"/>
      <c r="J16" s="94"/>
      <c r="K16" s="94"/>
      <c r="L16" s="94"/>
      <c r="M16" s="94"/>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t="s">
        <v>33</v>
      </c>
      <c r="AV16" s="78">
        <v>1</v>
      </c>
      <c r="AW16" s="77"/>
      <c r="AX16" s="78">
        <v>1</v>
      </c>
    </row>
  </sheetData>
  <mergeCells count="43">
    <mergeCell ref="B2:C6"/>
    <mergeCell ref="D2:AV6"/>
    <mergeCell ref="AW6:AX6"/>
    <mergeCell ref="B9:B12"/>
    <mergeCell ref="C9:C12"/>
    <mergeCell ref="D9:D12"/>
    <mergeCell ref="E9:E12"/>
    <mergeCell ref="F9:F12"/>
    <mergeCell ref="G9:G12"/>
    <mergeCell ref="H9:H12"/>
    <mergeCell ref="I9:I12"/>
    <mergeCell ref="J9:J12"/>
    <mergeCell ref="K9:K12"/>
    <mergeCell ref="L9:L12"/>
    <mergeCell ref="M9:M12"/>
    <mergeCell ref="AW9:AX10"/>
    <mergeCell ref="N9:U10"/>
    <mergeCell ref="AH11:AI11"/>
    <mergeCell ref="V9:AC10"/>
    <mergeCell ref="AD9:AK10"/>
    <mergeCell ref="AL9:AS10"/>
    <mergeCell ref="AR11:AS11"/>
    <mergeCell ref="N11:O11"/>
    <mergeCell ref="P11:Q11"/>
    <mergeCell ref="R11:S11"/>
    <mergeCell ref="T11:U11"/>
    <mergeCell ref="V11:W11"/>
    <mergeCell ref="AT9:AV10"/>
    <mergeCell ref="AU11:AU12"/>
    <mergeCell ref="AV11:AV12"/>
    <mergeCell ref="AW11:AW12"/>
    <mergeCell ref="AX11:AX12"/>
    <mergeCell ref="AT11:AT12"/>
    <mergeCell ref="B13:B15"/>
    <mergeCell ref="AJ11:AK11"/>
    <mergeCell ref="AL11:AM11"/>
    <mergeCell ref="AN11:AO11"/>
    <mergeCell ref="AP11:AQ11"/>
    <mergeCell ref="X11:Y11"/>
    <mergeCell ref="Z11:AA11"/>
    <mergeCell ref="AB11:AC11"/>
    <mergeCell ref="AD11:AE11"/>
    <mergeCell ref="AF11:AG11"/>
  </mergeCells>
  <conditionalFormatting sqref="F13:F15">
    <cfRule type="expression" dxfId="1050" priority="63">
      <formula>$L13="Pesos ($)"</formula>
    </cfRule>
    <cfRule type="expression" dxfId="1049" priority="64">
      <formula>OR(LEFT($L13,9)="Número de",$L13="Otra")</formula>
    </cfRule>
    <cfRule type="expression" dxfId="1048" priority="65">
      <formula>$L13="Porcentaje"</formula>
    </cfRule>
  </conditionalFormatting>
  <conditionalFormatting sqref="AV13:AV15">
    <cfRule type="cellIs" dxfId="1047" priority="55" stopIfTrue="1" operator="equal">
      <formula>"N.A."</formula>
    </cfRule>
    <cfRule type="cellIs" dxfId="1046" priority="56" stopIfTrue="1" operator="greaterThanOrEqual">
      <formula>0.9</formula>
    </cfRule>
    <cfRule type="cellIs" dxfId="1045" priority="57" stopIfTrue="1" operator="between">
      <formula>0.7</formula>
      <formula>0.9</formula>
    </cfRule>
    <cfRule type="cellIs" dxfId="1044" priority="58" stopIfTrue="1" operator="lessThanOrEqual">
      <formula>0.7</formula>
    </cfRule>
  </conditionalFormatting>
  <conditionalFormatting sqref="AX13:AX15">
    <cfRule type="cellIs" dxfId="1043" priority="59" stopIfTrue="1" operator="equal">
      <formula>"N.A."</formula>
    </cfRule>
    <cfRule type="cellIs" dxfId="1042" priority="60" stopIfTrue="1" operator="greaterThanOrEqual">
      <formula>0.9</formula>
    </cfRule>
    <cfRule type="cellIs" dxfId="1041" priority="61" stopIfTrue="1" operator="between">
      <formula>0.7</formula>
      <formula>0.9</formula>
    </cfRule>
    <cfRule type="cellIs" dxfId="1040" priority="62" stopIfTrue="1" operator="lessThanOrEqual">
      <formula>0.7</formula>
    </cfRule>
  </conditionalFormatting>
  <conditionalFormatting sqref="N13:N15">
    <cfRule type="expression" dxfId="1039" priority="52">
      <formula>$L13="Pesos ($)"</formula>
    </cfRule>
    <cfRule type="expression" dxfId="1038" priority="53">
      <formula>OR(LEFT($L13,9)="Número de",$L13="Otra")</formula>
    </cfRule>
    <cfRule type="expression" dxfId="1037" priority="54">
      <formula>$L13="Porcentaje"</formula>
    </cfRule>
  </conditionalFormatting>
  <conditionalFormatting sqref="O13:O15 Q13:Q15 W13:W15 Y13:Y15 AE13:AE15 AG13:AG15 AM13:AM15 AO13:AO15 S13:T15 AA13:AB15 AQ13:AR15 AT13:AU15 AI13:AJ15">
    <cfRule type="expression" dxfId="1036" priority="49">
      <formula>$L13="Pesos ($)"</formula>
    </cfRule>
    <cfRule type="expression" dxfId="1035" priority="50">
      <formula>OR(LEFT($L13,9)="Número de",$L13="Otra")</formula>
    </cfRule>
    <cfRule type="expression" dxfId="1034" priority="51">
      <formula>$L13="Porcentaje"</formula>
    </cfRule>
  </conditionalFormatting>
  <conditionalFormatting sqref="AW13:AW15">
    <cfRule type="expression" dxfId="1033" priority="46">
      <formula>$L13="Pesos ($)"</formula>
    </cfRule>
    <cfRule type="expression" dxfId="1032" priority="47">
      <formula>OR(LEFT($L13,9)="Número de",$L13="Otra")</formula>
    </cfRule>
    <cfRule type="expression" dxfId="1031" priority="48">
      <formula>$L13="Porcentaje"</formula>
    </cfRule>
  </conditionalFormatting>
  <conditionalFormatting sqref="P13:P15">
    <cfRule type="expression" dxfId="1030" priority="43">
      <formula>$L13="Pesos ($)"</formula>
    </cfRule>
    <cfRule type="expression" dxfId="1029" priority="44">
      <formula>OR(LEFT($L13,9)="Número de",$L13="Otra")</formula>
    </cfRule>
    <cfRule type="expression" dxfId="1028" priority="45">
      <formula>$L13="Porcentaje"</formula>
    </cfRule>
  </conditionalFormatting>
  <conditionalFormatting sqref="R13:R15">
    <cfRule type="expression" dxfId="1027" priority="40">
      <formula>$L13="Pesos ($)"</formula>
    </cfRule>
    <cfRule type="expression" dxfId="1026" priority="41">
      <formula>OR(LEFT($L13,9)="Número de",$L13="Otra")</formula>
    </cfRule>
    <cfRule type="expression" dxfId="1025" priority="42">
      <formula>$L13="Porcentaje"</formula>
    </cfRule>
  </conditionalFormatting>
  <conditionalFormatting sqref="V13:V15">
    <cfRule type="expression" dxfId="1024" priority="37">
      <formula>$L13="Pesos ($)"</formula>
    </cfRule>
    <cfRule type="expression" dxfId="1023" priority="38">
      <formula>OR(LEFT($L13,9)="Número de",$L13="Otra")</formula>
    </cfRule>
    <cfRule type="expression" dxfId="1022" priority="39">
      <formula>$L13="Porcentaje"</formula>
    </cfRule>
  </conditionalFormatting>
  <conditionalFormatting sqref="X13:X15">
    <cfRule type="expression" dxfId="1021" priority="34">
      <formula>$L13="Pesos ($)"</formula>
    </cfRule>
    <cfRule type="expression" dxfId="1020" priority="35">
      <formula>OR(LEFT($L13,9)="Número de",$L13="Otra")</formula>
    </cfRule>
    <cfRule type="expression" dxfId="1019" priority="36">
      <formula>$L13="Porcentaje"</formula>
    </cfRule>
  </conditionalFormatting>
  <conditionalFormatting sqref="Z13:Z15">
    <cfRule type="expression" dxfId="1018" priority="31">
      <formula>$L13="Pesos ($)"</formula>
    </cfRule>
    <cfRule type="expression" dxfId="1017" priority="32">
      <formula>OR(LEFT($L13,9)="Número de",$L13="Otra")</formula>
    </cfRule>
    <cfRule type="expression" dxfId="1016" priority="33">
      <formula>$L13="Porcentaje"</formula>
    </cfRule>
  </conditionalFormatting>
  <conditionalFormatting sqref="AD13:AD15">
    <cfRule type="expression" dxfId="1015" priority="28">
      <formula>$L13="Pesos ($)"</formula>
    </cfRule>
    <cfRule type="expression" dxfId="1014" priority="29">
      <formula>OR(LEFT($L13,9)="Número de",$L13="Otra")</formula>
    </cfRule>
    <cfRule type="expression" dxfId="1013" priority="30">
      <formula>$L13="Porcentaje"</formula>
    </cfRule>
  </conditionalFormatting>
  <conditionalFormatting sqref="AF13:AF15">
    <cfRule type="expression" dxfId="1012" priority="25">
      <formula>$L13="Pesos ($)"</formula>
    </cfRule>
    <cfRule type="expression" dxfId="1011" priority="26">
      <formula>OR(LEFT($L13,9)="Número de",$L13="Otra")</formula>
    </cfRule>
    <cfRule type="expression" dxfId="1010" priority="27">
      <formula>$L13="Porcentaje"</formula>
    </cfRule>
  </conditionalFormatting>
  <conditionalFormatting sqref="AH13:AH15">
    <cfRule type="expression" dxfId="1009" priority="22">
      <formula>$L13="Pesos ($)"</formula>
    </cfRule>
    <cfRule type="expression" dxfId="1008" priority="23">
      <formula>OR(LEFT($L13,9)="Número de",$L13="Otra")</formula>
    </cfRule>
    <cfRule type="expression" dxfId="1007" priority="24">
      <formula>$L13="Porcentaje"</formula>
    </cfRule>
  </conditionalFormatting>
  <conditionalFormatting sqref="AL13:AL15">
    <cfRule type="expression" dxfId="1006" priority="19">
      <formula>$L13="Pesos ($)"</formula>
    </cfRule>
    <cfRule type="expression" dxfId="1005" priority="20">
      <formula>OR(LEFT($L13,9)="Número de",$L13="Otra")</formula>
    </cfRule>
    <cfRule type="expression" dxfId="1004" priority="21">
      <formula>$L13="Porcentaje"</formula>
    </cfRule>
  </conditionalFormatting>
  <conditionalFormatting sqref="AN13:AN15">
    <cfRule type="expression" dxfId="1003" priority="16">
      <formula>$L13="Pesos ($)"</formula>
    </cfRule>
    <cfRule type="expression" dxfId="1002" priority="17">
      <formula>OR(LEFT($L13,9)="Número de",$L13="Otra")</formula>
    </cfRule>
    <cfRule type="expression" dxfId="1001" priority="18">
      <formula>$L13="Porcentaje"</formula>
    </cfRule>
  </conditionalFormatting>
  <conditionalFormatting sqref="AP13:AP15">
    <cfRule type="expression" dxfId="1000" priority="13">
      <formula>$L13="Pesos ($)"</formula>
    </cfRule>
    <cfRule type="expression" dxfId="999" priority="14">
      <formula>OR(LEFT($L13,9)="Número de",$L13="Otra")</formula>
    </cfRule>
    <cfRule type="expression" dxfId="998" priority="15">
      <formula>$L13="Porcentaje"</formula>
    </cfRule>
  </conditionalFormatting>
  <conditionalFormatting sqref="U13:U15">
    <cfRule type="expression" dxfId="997" priority="10">
      <formula>$L13="Pesos ($)"</formula>
    </cfRule>
    <cfRule type="expression" dxfId="996" priority="11">
      <formula>OR(LEFT($L13,9)="Número de",$L13="Otra")</formula>
    </cfRule>
    <cfRule type="expression" dxfId="995" priority="12">
      <formula>$L13="Porcentaje"</formula>
    </cfRule>
  </conditionalFormatting>
  <conditionalFormatting sqref="AC13:AC15">
    <cfRule type="expression" dxfId="994" priority="7">
      <formula>$L13="Pesos ($)"</formula>
    </cfRule>
    <cfRule type="expression" dxfId="993" priority="8">
      <formula>OR(LEFT($L13,9)="Número de",$L13="Otra")</formula>
    </cfRule>
    <cfRule type="expression" dxfId="992" priority="9">
      <formula>$L13="Porcentaje"</formula>
    </cfRule>
  </conditionalFormatting>
  <conditionalFormatting sqref="AS13:AS15">
    <cfRule type="expression" dxfId="991" priority="4">
      <formula>$L13="Pesos ($)"</formula>
    </cfRule>
    <cfRule type="expression" dxfId="990" priority="5">
      <formula>OR(LEFT($L13,9)="Número de",$L13="Otra")</formula>
    </cfRule>
    <cfRule type="expression" dxfId="989" priority="6">
      <formula>$L13="Porcentaje"</formula>
    </cfRule>
  </conditionalFormatting>
  <conditionalFormatting sqref="AK13:AK15">
    <cfRule type="expression" dxfId="988" priority="1">
      <formula>$L13="Pesos ($)"</formula>
    </cfRule>
    <cfRule type="expression" dxfId="987" priority="2">
      <formula>OR(LEFT($L13,9)="Número de",$L13="Otra")</formula>
    </cfRule>
    <cfRule type="expression" dxfId="986" priority="3">
      <formula>$L13="Porcentaje"</formula>
    </cfRule>
  </conditionalFormatting>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rgb="FF00B0F0"/>
  </sheetPr>
  <dimension ref="B1:AX26"/>
  <sheetViews>
    <sheetView zoomScale="70" zoomScaleNormal="70" workbookViewId="0">
      <selection activeCell="Q13" sqref="Q13"/>
    </sheetView>
  </sheetViews>
  <sheetFormatPr baseColWidth="10" defaultRowHeight="15" x14ac:dyDescent="0.2"/>
  <cols>
    <col min="1" max="1" width="4.7109375" style="79" customWidth="1"/>
    <col min="2" max="5" width="24.7109375" style="79" customWidth="1"/>
    <col min="6" max="6" width="17.7109375" style="79" customWidth="1"/>
    <col min="7" max="8" width="45.7109375" style="79" customWidth="1"/>
    <col min="9" max="9" width="24.7109375" style="79" customWidth="1"/>
    <col min="10" max="10" width="13.7109375" style="79" customWidth="1"/>
    <col min="11" max="11" width="17.7109375" style="79" customWidth="1"/>
    <col min="12" max="12" width="15.7109375" style="79" customWidth="1"/>
    <col min="13" max="13" width="13.7109375" style="79" customWidth="1"/>
    <col min="14" max="50" width="16.7109375" style="79" customWidth="1"/>
    <col min="51" max="51" width="15.7109375" style="79" customWidth="1"/>
    <col min="52" max="52" width="24.7109375" style="79" customWidth="1"/>
    <col min="53" max="129" width="15.7109375" style="79" customWidth="1"/>
    <col min="130" max="16384" width="11.42578125" style="79"/>
  </cols>
  <sheetData>
    <row r="1" spans="2:50" ht="15" customHeight="1" thickBot="1" x14ac:dyDescent="0.25"/>
    <row r="2" spans="2:50" ht="15" customHeight="1" x14ac:dyDescent="0.25">
      <c r="B2" s="174"/>
      <c r="C2" s="175"/>
      <c r="D2" s="180" t="s">
        <v>161</v>
      </c>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0"/>
      <c r="AN2" s="180"/>
      <c r="AO2" s="180"/>
      <c r="AP2" s="180"/>
      <c r="AQ2" s="180"/>
      <c r="AR2" s="180"/>
      <c r="AS2" s="180"/>
      <c r="AT2" s="180"/>
      <c r="AU2" s="180"/>
      <c r="AV2" s="181"/>
      <c r="AW2" s="80" t="s">
        <v>51</v>
      </c>
      <c r="AX2" s="81" t="s">
        <v>162</v>
      </c>
    </row>
    <row r="3" spans="2:50" ht="15" customHeight="1" x14ac:dyDescent="0.25">
      <c r="B3" s="176"/>
      <c r="C3" s="177"/>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182"/>
      <c r="AR3" s="182"/>
      <c r="AS3" s="182"/>
      <c r="AT3" s="182"/>
      <c r="AU3" s="182"/>
      <c r="AV3" s="183"/>
      <c r="AW3" s="82" t="s">
        <v>53</v>
      </c>
      <c r="AX3" s="83" t="s">
        <v>54</v>
      </c>
    </row>
    <row r="4" spans="2:50" ht="15" customHeight="1" x14ac:dyDescent="0.2">
      <c r="B4" s="176"/>
      <c r="C4" s="177"/>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c r="AP4" s="182"/>
      <c r="AQ4" s="182"/>
      <c r="AR4" s="182"/>
      <c r="AS4" s="182"/>
      <c r="AT4" s="182"/>
      <c r="AU4" s="182"/>
      <c r="AV4" s="183"/>
      <c r="AW4" s="84">
        <v>1</v>
      </c>
      <c r="AX4" s="85" t="s">
        <v>55</v>
      </c>
    </row>
    <row r="5" spans="2:50" ht="15" customHeight="1" x14ac:dyDescent="0.25">
      <c r="B5" s="176"/>
      <c r="C5" s="177"/>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c r="AK5" s="182"/>
      <c r="AL5" s="182"/>
      <c r="AM5" s="182"/>
      <c r="AN5" s="182"/>
      <c r="AO5" s="182"/>
      <c r="AP5" s="182"/>
      <c r="AQ5" s="182"/>
      <c r="AR5" s="182"/>
      <c r="AS5" s="182"/>
      <c r="AT5" s="182"/>
      <c r="AU5" s="182"/>
      <c r="AV5" s="183"/>
      <c r="AW5" s="86" t="s">
        <v>56</v>
      </c>
      <c r="AX5" s="87"/>
    </row>
    <row r="6" spans="2:50" ht="15" customHeight="1" thickBot="1" x14ac:dyDescent="0.25">
      <c r="B6" s="178"/>
      <c r="C6" s="179"/>
      <c r="D6" s="184"/>
      <c r="E6" s="184"/>
      <c r="F6" s="184"/>
      <c r="G6" s="184"/>
      <c r="H6" s="184"/>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84"/>
      <c r="AN6" s="184"/>
      <c r="AO6" s="184"/>
      <c r="AP6" s="184"/>
      <c r="AQ6" s="184"/>
      <c r="AR6" s="184"/>
      <c r="AS6" s="184"/>
      <c r="AT6" s="184"/>
      <c r="AU6" s="184"/>
      <c r="AV6" s="185"/>
      <c r="AW6" s="186">
        <v>43060</v>
      </c>
      <c r="AX6" s="187"/>
    </row>
    <row r="7" spans="2:50" ht="15" customHeight="1" x14ac:dyDescent="0.2"/>
    <row r="8" spans="2:50" ht="15" customHeight="1" x14ac:dyDescent="0.2">
      <c r="B8" s="88"/>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9"/>
    </row>
    <row r="9" spans="2:50" ht="15" customHeight="1" x14ac:dyDescent="0.2">
      <c r="B9" s="188" t="s">
        <v>57</v>
      </c>
      <c r="C9" s="188" t="s">
        <v>58</v>
      </c>
      <c r="D9" s="188" t="s">
        <v>59</v>
      </c>
      <c r="E9" s="163" t="s">
        <v>60</v>
      </c>
      <c r="F9" s="188" t="s">
        <v>61</v>
      </c>
      <c r="G9" s="188" t="s">
        <v>62</v>
      </c>
      <c r="H9" s="188" t="s">
        <v>63</v>
      </c>
      <c r="I9" s="188" t="s">
        <v>64</v>
      </c>
      <c r="J9" s="188" t="s">
        <v>65</v>
      </c>
      <c r="K9" s="163" t="s">
        <v>66</v>
      </c>
      <c r="L9" s="163" t="s">
        <v>67</v>
      </c>
      <c r="M9" s="188" t="s">
        <v>68</v>
      </c>
      <c r="N9" s="173" t="s">
        <v>69</v>
      </c>
      <c r="O9" s="173"/>
      <c r="P9" s="173"/>
      <c r="Q9" s="173"/>
      <c r="R9" s="173"/>
      <c r="S9" s="173"/>
      <c r="T9" s="173"/>
      <c r="U9" s="173"/>
      <c r="V9" s="173" t="s">
        <v>70</v>
      </c>
      <c r="W9" s="173"/>
      <c r="X9" s="173"/>
      <c r="Y9" s="173"/>
      <c r="Z9" s="173"/>
      <c r="AA9" s="173"/>
      <c r="AB9" s="173"/>
      <c r="AC9" s="173"/>
      <c r="AD9" s="173" t="s">
        <v>71</v>
      </c>
      <c r="AE9" s="173"/>
      <c r="AF9" s="173"/>
      <c r="AG9" s="173"/>
      <c r="AH9" s="173"/>
      <c r="AI9" s="173"/>
      <c r="AJ9" s="173"/>
      <c r="AK9" s="173"/>
      <c r="AL9" s="173" t="s">
        <v>72</v>
      </c>
      <c r="AM9" s="173"/>
      <c r="AN9" s="173"/>
      <c r="AO9" s="173"/>
      <c r="AP9" s="173"/>
      <c r="AQ9" s="173"/>
      <c r="AR9" s="173"/>
      <c r="AS9" s="173"/>
      <c r="AT9" s="167" t="s">
        <v>73</v>
      </c>
      <c r="AU9" s="168"/>
      <c r="AV9" s="169"/>
      <c r="AW9" s="167" t="s">
        <v>74</v>
      </c>
      <c r="AX9" s="169"/>
    </row>
    <row r="10" spans="2:50" ht="15" customHeight="1" x14ac:dyDescent="0.2">
      <c r="B10" s="188"/>
      <c r="C10" s="188"/>
      <c r="D10" s="188"/>
      <c r="E10" s="164"/>
      <c r="F10" s="188"/>
      <c r="G10" s="188"/>
      <c r="H10" s="188"/>
      <c r="I10" s="188"/>
      <c r="J10" s="188"/>
      <c r="K10" s="164"/>
      <c r="L10" s="164"/>
      <c r="M10" s="188"/>
      <c r="N10" s="173"/>
      <c r="O10" s="173"/>
      <c r="P10" s="173"/>
      <c r="Q10" s="173"/>
      <c r="R10" s="173"/>
      <c r="S10" s="173"/>
      <c r="T10" s="173"/>
      <c r="U10" s="173"/>
      <c r="V10" s="173"/>
      <c r="W10" s="173"/>
      <c r="X10" s="173"/>
      <c r="Y10" s="173"/>
      <c r="Z10" s="173"/>
      <c r="AA10" s="173"/>
      <c r="AB10" s="173"/>
      <c r="AC10" s="173"/>
      <c r="AD10" s="173"/>
      <c r="AE10" s="173"/>
      <c r="AF10" s="173"/>
      <c r="AG10" s="173"/>
      <c r="AH10" s="173"/>
      <c r="AI10" s="173"/>
      <c r="AJ10" s="173"/>
      <c r="AK10" s="173"/>
      <c r="AL10" s="173"/>
      <c r="AM10" s="173"/>
      <c r="AN10" s="173"/>
      <c r="AO10" s="173"/>
      <c r="AP10" s="173"/>
      <c r="AQ10" s="173"/>
      <c r="AR10" s="173"/>
      <c r="AS10" s="173"/>
      <c r="AT10" s="170"/>
      <c r="AU10" s="171"/>
      <c r="AV10" s="172"/>
      <c r="AW10" s="170"/>
      <c r="AX10" s="172"/>
    </row>
    <row r="11" spans="2:50" ht="15" customHeight="1" x14ac:dyDescent="0.25">
      <c r="B11" s="188"/>
      <c r="C11" s="188"/>
      <c r="D11" s="188"/>
      <c r="E11" s="164"/>
      <c r="F11" s="188"/>
      <c r="G11" s="188"/>
      <c r="H11" s="188"/>
      <c r="I11" s="188"/>
      <c r="J11" s="188"/>
      <c r="K11" s="164"/>
      <c r="L11" s="164"/>
      <c r="M11" s="188"/>
      <c r="N11" s="166" t="s">
        <v>75</v>
      </c>
      <c r="O11" s="166"/>
      <c r="P11" s="166" t="s">
        <v>76</v>
      </c>
      <c r="Q11" s="166"/>
      <c r="R11" s="166" t="s">
        <v>77</v>
      </c>
      <c r="S11" s="166"/>
      <c r="T11" s="166" t="s">
        <v>78</v>
      </c>
      <c r="U11" s="166"/>
      <c r="V11" s="166" t="s">
        <v>79</v>
      </c>
      <c r="W11" s="166"/>
      <c r="X11" s="166" t="s">
        <v>80</v>
      </c>
      <c r="Y11" s="166"/>
      <c r="Z11" s="166" t="s">
        <v>81</v>
      </c>
      <c r="AA11" s="166"/>
      <c r="AB11" s="166" t="s">
        <v>82</v>
      </c>
      <c r="AC11" s="166"/>
      <c r="AD11" s="166" t="s">
        <v>83</v>
      </c>
      <c r="AE11" s="166"/>
      <c r="AF11" s="166" t="s">
        <v>84</v>
      </c>
      <c r="AG11" s="166"/>
      <c r="AH11" s="166" t="s">
        <v>85</v>
      </c>
      <c r="AI11" s="166"/>
      <c r="AJ11" s="166" t="s">
        <v>86</v>
      </c>
      <c r="AK11" s="166"/>
      <c r="AL11" s="166" t="s">
        <v>87</v>
      </c>
      <c r="AM11" s="166"/>
      <c r="AN11" s="166" t="s">
        <v>88</v>
      </c>
      <c r="AO11" s="166"/>
      <c r="AP11" s="166" t="s">
        <v>89</v>
      </c>
      <c r="AQ11" s="166"/>
      <c r="AR11" s="166" t="s">
        <v>90</v>
      </c>
      <c r="AS11" s="166"/>
      <c r="AT11" s="163" t="s">
        <v>91</v>
      </c>
      <c r="AU11" s="163" t="s">
        <v>92</v>
      </c>
      <c r="AV11" s="163" t="s">
        <v>4</v>
      </c>
      <c r="AW11" s="163" t="s">
        <v>91</v>
      </c>
      <c r="AX11" s="163" t="s">
        <v>4</v>
      </c>
    </row>
    <row r="12" spans="2:50" ht="15" customHeight="1" x14ac:dyDescent="0.25">
      <c r="B12" s="188"/>
      <c r="C12" s="188"/>
      <c r="D12" s="188"/>
      <c r="E12" s="165"/>
      <c r="F12" s="188"/>
      <c r="G12" s="188"/>
      <c r="H12" s="188"/>
      <c r="I12" s="188"/>
      <c r="J12" s="188"/>
      <c r="K12" s="165"/>
      <c r="L12" s="165"/>
      <c r="M12" s="188"/>
      <c r="N12" s="90" t="s">
        <v>91</v>
      </c>
      <c r="O12" s="90" t="s">
        <v>92</v>
      </c>
      <c r="P12" s="90" t="s">
        <v>91</v>
      </c>
      <c r="Q12" s="90" t="s">
        <v>92</v>
      </c>
      <c r="R12" s="90" t="s">
        <v>91</v>
      </c>
      <c r="S12" s="90" t="s">
        <v>92</v>
      </c>
      <c r="T12" s="123" t="s">
        <v>91</v>
      </c>
      <c r="U12" s="123" t="s">
        <v>92</v>
      </c>
      <c r="V12" s="90" t="s">
        <v>91</v>
      </c>
      <c r="W12" s="90" t="s">
        <v>92</v>
      </c>
      <c r="X12" s="90" t="s">
        <v>91</v>
      </c>
      <c r="Y12" s="90" t="s">
        <v>92</v>
      </c>
      <c r="Z12" s="90" t="s">
        <v>91</v>
      </c>
      <c r="AA12" s="90" t="s">
        <v>92</v>
      </c>
      <c r="AB12" s="123" t="s">
        <v>91</v>
      </c>
      <c r="AC12" s="123" t="s">
        <v>92</v>
      </c>
      <c r="AD12" s="90" t="s">
        <v>91</v>
      </c>
      <c r="AE12" s="90" t="s">
        <v>92</v>
      </c>
      <c r="AF12" s="90" t="s">
        <v>91</v>
      </c>
      <c r="AG12" s="90" t="s">
        <v>92</v>
      </c>
      <c r="AH12" s="90" t="s">
        <v>91</v>
      </c>
      <c r="AI12" s="90" t="s">
        <v>92</v>
      </c>
      <c r="AJ12" s="123" t="s">
        <v>91</v>
      </c>
      <c r="AK12" s="123" t="s">
        <v>92</v>
      </c>
      <c r="AL12" s="90" t="s">
        <v>91</v>
      </c>
      <c r="AM12" s="90" t="s">
        <v>92</v>
      </c>
      <c r="AN12" s="90" t="s">
        <v>91</v>
      </c>
      <c r="AO12" s="90" t="s">
        <v>92</v>
      </c>
      <c r="AP12" s="90" t="s">
        <v>91</v>
      </c>
      <c r="AQ12" s="90" t="s">
        <v>92</v>
      </c>
      <c r="AR12" s="123" t="s">
        <v>91</v>
      </c>
      <c r="AS12" s="123" t="s">
        <v>92</v>
      </c>
      <c r="AT12" s="165"/>
      <c r="AU12" s="165"/>
      <c r="AV12" s="165"/>
      <c r="AW12" s="165"/>
      <c r="AX12" s="165"/>
    </row>
    <row r="13" spans="2:50" ht="135" customHeight="1" x14ac:dyDescent="0.2">
      <c r="B13" s="134" t="s">
        <v>163</v>
      </c>
      <c r="C13" s="67" t="s">
        <v>164</v>
      </c>
      <c r="D13" s="68" t="s">
        <v>539</v>
      </c>
      <c r="E13" s="68" t="s">
        <v>540</v>
      </c>
      <c r="F13" s="69">
        <v>45</v>
      </c>
      <c r="G13" s="95" t="s">
        <v>165</v>
      </c>
      <c r="H13" s="67" t="s">
        <v>166</v>
      </c>
      <c r="I13" s="68" t="s">
        <v>541</v>
      </c>
      <c r="J13" s="70" t="s">
        <v>167</v>
      </c>
      <c r="K13" s="68" t="s">
        <v>464</v>
      </c>
      <c r="L13" s="68" t="s">
        <v>542</v>
      </c>
      <c r="M13" s="71">
        <v>43465</v>
      </c>
      <c r="N13" s="69">
        <v>0</v>
      </c>
      <c r="O13" s="69">
        <v>0</v>
      </c>
      <c r="P13" s="69">
        <v>0</v>
      </c>
      <c r="Q13" s="69">
        <v>0</v>
      </c>
      <c r="R13" s="69">
        <v>3</v>
      </c>
      <c r="S13" s="69">
        <v>3</v>
      </c>
      <c r="T13" s="72">
        <v>3</v>
      </c>
      <c r="U13" s="72">
        <v>3</v>
      </c>
      <c r="V13" s="69">
        <v>7</v>
      </c>
      <c r="W13" s="69">
        <v>9</v>
      </c>
      <c r="X13" s="69">
        <v>8</v>
      </c>
      <c r="Y13" s="69">
        <v>12</v>
      </c>
      <c r="Z13" s="69">
        <v>5</v>
      </c>
      <c r="AA13" s="69">
        <v>9</v>
      </c>
      <c r="AB13" s="72">
        <v>20</v>
      </c>
      <c r="AC13" s="72">
        <v>30</v>
      </c>
      <c r="AD13" s="69">
        <v>5</v>
      </c>
      <c r="AE13" s="69">
        <v>9</v>
      </c>
      <c r="AF13" s="69">
        <v>7</v>
      </c>
      <c r="AG13" s="69">
        <v>4</v>
      </c>
      <c r="AH13" s="69">
        <v>5</v>
      </c>
      <c r="AI13" s="69">
        <v>1</v>
      </c>
      <c r="AJ13" s="72">
        <v>17</v>
      </c>
      <c r="AK13" s="72">
        <v>14</v>
      </c>
      <c r="AL13" s="69">
        <v>5</v>
      </c>
      <c r="AM13" s="69">
        <v>0</v>
      </c>
      <c r="AN13" s="69">
        <v>0</v>
      </c>
      <c r="AO13" s="69">
        <v>0</v>
      </c>
      <c r="AP13" s="69">
        <v>0</v>
      </c>
      <c r="AQ13" s="69">
        <v>0</v>
      </c>
      <c r="AR13" s="72">
        <v>5</v>
      </c>
      <c r="AS13" s="72">
        <v>0</v>
      </c>
      <c r="AT13" s="72">
        <v>45</v>
      </c>
      <c r="AU13" s="72">
        <v>47</v>
      </c>
      <c r="AV13" s="12">
        <v>1.0444444444444445</v>
      </c>
      <c r="AW13" s="72">
        <v>45</v>
      </c>
      <c r="AX13" s="73">
        <v>1.0444444444444445</v>
      </c>
    </row>
    <row r="14" spans="2:50" ht="150" x14ac:dyDescent="0.2">
      <c r="B14" s="135"/>
      <c r="C14" s="67" t="s">
        <v>168</v>
      </c>
      <c r="D14" s="68" t="s">
        <v>543</v>
      </c>
      <c r="E14" s="68" t="s">
        <v>544</v>
      </c>
      <c r="F14" s="69">
        <v>76700</v>
      </c>
      <c r="G14" s="95" t="s">
        <v>169</v>
      </c>
      <c r="H14" s="67" t="s">
        <v>170</v>
      </c>
      <c r="I14" s="68" t="s">
        <v>541</v>
      </c>
      <c r="J14" s="70" t="s">
        <v>171</v>
      </c>
      <c r="K14" s="68" t="s">
        <v>464</v>
      </c>
      <c r="L14" s="68" t="s">
        <v>545</v>
      </c>
      <c r="M14" s="71">
        <v>43465</v>
      </c>
      <c r="N14" s="69">
        <v>6652</v>
      </c>
      <c r="O14" s="69">
        <v>6652</v>
      </c>
      <c r="P14" s="69">
        <v>6154</v>
      </c>
      <c r="Q14" s="69">
        <v>6154</v>
      </c>
      <c r="R14" s="69">
        <v>5692</v>
      </c>
      <c r="S14" s="69">
        <v>5692</v>
      </c>
      <c r="T14" s="72">
        <v>18498</v>
      </c>
      <c r="U14" s="72">
        <v>18498</v>
      </c>
      <c r="V14" s="69">
        <v>6828</v>
      </c>
      <c r="W14" s="69">
        <v>7078</v>
      </c>
      <c r="X14" s="69">
        <v>7338</v>
      </c>
      <c r="Y14" s="69">
        <v>7536</v>
      </c>
      <c r="Z14" s="69">
        <v>6331</v>
      </c>
      <c r="AA14" s="69">
        <v>6369</v>
      </c>
      <c r="AB14" s="72">
        <v>20497</v>
      </c>
      <c r="AC14" s="72">
        <v>20983</v>
      </c>
      <c r="AD14" s="69">
        <v>6462</v>
      </c>
      <c r="AE14" s="69">
        <v>6340</v>
      </c>
      <c r="AF14" s="69">
        <v>7604</v>
      </c>
      <c r="AG14" s="69">
        <v>7231</v>
      </c>
      <c r="AH14" s="69">
        <v>5950</v>
      </c>
      <c r="AI14" s="69">
        <v>6436</v>
      </c>
      <c r="AJ14" s="72">
        <v>20016</v>
      </c>
      <c r="AK14" s="72">
        <v>20007</v>
      </c>
      <c r="AL14" s="69">
        <v>6250</v>
      </c>
      <c r="AM14" s="69">
        <v>6422</v>
      </c>
      <c r="AN14" s="69">
        <v>6400</v>
      </c>
      <c r="AO14" s="69">
        <v>5834</v>
      </c>
      <c r="AP14" s="69">
        <v>5039</v>
      </c>
      <c r="AQ14" s="69">
        <v>5363</v>
      </c>
      <c r="AR14" s="72">
        <v>17689</v>
      </c>
      <c r="AS14" s="72">
        <v>17619</v>
      </c>
      <c r="AT14" s="72">
        <v>76700</v>
      </c>
      <c r="AU14" s="72">
        <v>77107</v>
      </c>
      <c r="AV14" s="12">
        <v>1.0053063885267275</v>
      </c>
      <c r="AW14" s="72">
        <v>76700</v>
      </c>
      <c r="AX14" s="73">
        <v>1.0053063885267275</v>
      </c>
    </row>
    <row r="15" spans="2:50" ht="180" x14ac:dyDescent="0.2">
      <c r="B15" s="135"/>
      <c r="C15" s="67" t="s">
        <v>168</v>
      </c>
      <c r="D15" s="68" t="s">
        <v>546</v>
      </c>
      <c r="E15" s="68" t="s">
        <v>547</v>
      </c>
      <c r="F15" s="69">
        <v>13000</v>
      </c>
      <c r="G15" s="95" t="s">
        <v>172</v>
      </c>
      <c r="H15" s="67" t="s">
        <v>173</v>
      </c>
      <c r="I15" s="68" t="s">
        <v>541</v>
      </c>
      <c r="J15" s="70" t="s">
        <v>174</v>
      </c>
      <c r="K15" s="68" t="s">
        <v>464</v>
      </c>
      <c r="L15" s="68" t="s">
        <v>548</v>
      </c>
      <c r="M15" s="71">
        <v>43465</v>
      </c>
      <c r="N15" s="69">
        <v>850</v>
      </c>
      <c r="O15" s="69">
        <v>961</v>
      </c>
      <c r="P15" s="69">
        <v>1100</v>
      </c>
      <c r="Q15" s="69">
        <v>1435</v>
      </c>
      <c r="R15" s="69">
        <v>1100</v>
      </c>
      <c r="S15" s="69">
        <v>1034</v>
      </c>
      <c r="T15" s="72">
        <v>3050</v>
      </c>
      <c r="U15" s="72">
        <v>3430</v>
      </c>
      <c r="V15" s="69">
        <v>1271</v>
      </c>
      <c r="W15" s="69">
        <v>1271</v>
      </c>
      <c r="X15" s="69">
        <v>1195</v>
      </c>
      <c r="Y15" s="69">
        <v>1195</v>
      </c>
      <c r="Z15" s="69">
        <v>1151</v>
      </c>
      <c r="AA15" s="69">
        <v>1151</v>
      </c>
      <c r="AB15" s="72">
        <v>3617</v>
      </c>
      <c r="AC15" s="72">
        <v>3617</v>
      </c>
      <c r="AD15" s="69">
        <v>1258</v>
      </c>
      <c r="AE15" s="69">
        <v>1258</v>
      </c>
      <c r="AF15" s="69">
        <v>1188</v>
      </c>
      <c r="AG15" s="69">
        <v>1188</v>
      </c>
      <c r="AH15" s="69">
        <v>800</v>
      </c>
      <c r="AI15" s="69">
        <v>980</v>
      </c>
      <c r="AJ15" s="72">
        <v>3246</v>
      </c>
      <c r="AK15" s="72">
        <v>3426</v>
      </c>
      <c r="AL15" s="69">
        <v>1200</v>
      </c>
      <c r="AM15" s="69">
        <v>1096</v>
      </c>
      <c r="AN15" s="69">
        <v>1200</v>
      </c>
      <c r="AO15" s="69">
        <v>916</v>
      </c>
      <c r="AP15" s="69">
        <v>687</v>
      </c>
      <c r="AQ15" s="69">
        <v>625</v>
      </c>
      <c r="AR15" s="72">
        <v>3087</v>
      </c>
      <c r="AS15" s="72">
        <v>2637</v>
      </c>
      <c r="AT15" s="72">
        <v>13000</v>
      </c>
      <c r="AU15" s="72">
        <v>13110</v>
      </c>
      <c r="AV15" s="12">
        <v>1.0084615384615385</v>
      </c>
      <c r="AW15" s="72">
        <v>13000</v>
      </c>
      <c r="AX15" s="73">
        <v>1.0084615384615385</v>
      </c>
    </row>
    <row r="16" spans="2:50" ht="150" x14ac:dyDescent="0.2">
      <c r="B16" s="135"/>
      <c r="C16" s="67" t="s">
        <v>168</v>
      </c>
      <c r="D16" s="68" t="s">
        <v>549</v>
      </c>
      <c r="E16" s="68" t="s">
        <v>550</v>
      </c>
      <c r="F16" s="69">
        <v>123400</v>
      </c>
      <c r="G16" s="95" t="s">
        <v>175</v>
      </c>
      <c r="H16" s="67" t="s">
        <v>176</v>
      </c>
      <c r="I16" s="68" t="s">
        <v>541</v>
      </c>
      <c r="J16" s="70" t="s">
        <v>177</v>
      </c>
      <c r="K16" s="68" t="s">
        <v>464</v>
      </c>
      <c r="L16" s="68" t="s">
        <v>551</v>
      </c>
      <c r="M16" s="71">
        <v>43465</v>
      </c>
      <c r="N16" s="69">
        <v>8440</v>
      </c>
      <c r="O16" s="69">
        <v>9542</v>
      </c>
      <c r="P16" s="69">
        <v>10299</v>
      </c>
      <c r="Q16" s="69">
        <v>12181</v>
      </c>
      <c r="R16" s="69">
        <v>8725</v>
      </c>
      <c r="S16" s="69">
        <v>11727</v>
      </c>
      <c r="T16" s="72">
        <v>27464</v>
      </c>
      <c r="U16" s="72">
        <v>33450</v>
      </c>
      <c r="V16" s="69">
        <v>13086</v>
      </c>
      <c r="W16" s="69">
        <v>13025</v>
      </c>
      <c r="X16" s="69">
        <v>12294</v>
      </c>
      <c r="Y16" s="69">
        <v>12664</v>
      </c>
      <c r="Z16" s="69">
        <v>10523</v>
      </c>
      <c r="AA16" s="69">
        <v>10469</v>
      </c>
      <c r="AB16" s="72">
        <v>35903</v>
      </c>
      <c r="AC16" s="72">
        <v>36158</v>
      </c>
      <c r="AD16" s="69">
        <v>12440</v>
      </c>
      <c r="AE16" s="69">
        <v>10372</v>
      </c>
      <c r="AF16" s="69">
        <v>11455</v>
      </c>
      <c r="AG16" s="69">
        <v>10744</v>
      </c>
      <c r="AH16" s="69">
        <v>10174</v>
      </c>
      <c r="AI16" s="69">
        <v>9109</v>
      </c>
      <c r="AJ16" s="72">
        <v>34069</v>
      </c>
      <c r="AK16" s="72">
        <v>30225</v>
      </c>
      <c r="AL16" s="69">
        <v>9334</v>
      </c>
      <c r="AM16" s="69">
        <v>9509</v>
      </c>
      <c r="AN16" s="69">
        <v>9284</v>
      </c>
      <c r="AO16" s="69">
        <v>9799</v>
      </c>
      <c r="AP16" s="69">
        <v>7346</v>
      </c>
      <c r="AQ16" s="69">
        <v>6516</v>
      </c>
      <c r="AR16" s="72">
        <v>25964</v>
      </c>
      <c r="AS16" s="72">
        <v>25824</v>
      </c>
      <c r="AT16" s="72">
        <v>123400</v>
      </c>
      <c r="AU16" s="72">
        <v>125657</v>
      </c>
      <c r="AV16" s="12">
        <v>1.018290113452188</v>
      </c>
      <c r="AW16" s="72">
        <v>123400</v>
      </c>
      <c r="AX16" s="73">
        <v>1.018290113452188</v>
      </c>
    </row>
    <row r="17" spans="2:50" ht="105" x14ac:dyDescent="0.2">
      <c r="B17" s="135"/>
      <c r="C17" s="67" t="s">
        <v>178</v>
      </c>
      <c r="D17" s="68" t="s">
        <v>552</v>
      </c>
      <c r="E17" s="68" t="s">
        <v>553</v>
      </c>
      <c r="F17" s="69">
        <v>16800</v>
      </c>
      <c r="G17" s="67" t="s">
        <v>179</v>
      </c>
      <c r="H17" s="67" t="s">
        <v>180</v>
      </c>
      <c r="I17" s="68" t="s">
        <v>541</v>
      </c>
      <c r="J17" s="70" t="s">
        <v>181</v>
      </c>
      <c r="K17" s="68" t="s">
        <v>464</v>
      </c>
      <c r="L17" s="68" t="s">
        <v>554</v>
      </c>
      <c r="M17" s="71">
        <v>43465</v>
      </c>
      <c r="N17" s="69">
        <v>1464</v>
      </c>
      <c r="O17" s="69">
        <v>1464</v>
      </c>
      <c r="P17" s="69">
        <v>1696</v>
      </c>
      <c r="Q17" s="69">
        <v>1696</v>
      </c>
      <c r="R17" s="69">
        <v>1191</v>
      </c>
      <c r="S17" s="69">
        <v>1191</v>
      </c>
      <c r="T17" s="72">
        <v>4351</v>
      </c>
      <c r="U17" s="72">
        <v>4351</v>
      </c>
      <c r="V17" s="69">
        <v>1639</v>
      </c>
      <c r="W17" s="69">
        <v>1639</v>
      </c>
      <c r="X17" s="69">
        <v>1561</v>
      </c>
      <c r="Y17" s="69">
        <v>1561</v>
      </c>
      <c r="Z17" s="69">
        <v>1334</v>
      </c>
      <c r="AA17" s="69">
        <v>1334</v>
      </c>
      <c r="AB17" s="72">
        <v>4534</v>
      </c>
      <c r="AC17" s="72">
        <v>4534</v>
      </c>
      <c r="AD17" s="69">
        <v>1500</v>
      </c>
      <c r="AE17" s="69">
        <v>1416</v>
      </c>
      <c r="AF17" s="69">
        <v>1500</v>
      </c>
      <c r="AG17" s="69">
        <v>1470</v>
      </c>
      <c r="AH17" s="69">
        <v>1500</v>
      </c>
      <c r="AI17" s="69">
        <v>1279</v>
      </c>
      <c r="AJ17" s="72">
        <v>4500</v>
      </c>
      <c r="AK17" s="72">
        <v>4165</v>
      </c>
      <c r="AL17" s="69">
        <v>1300</v>
      </c>
      <c r="AM17" s="69">
        <v>1428</v>
      </c>
      <c r="AN17" s="69">
        <v>1300</v>
      </c>
      <c r="AO17" s="69">
        <v>1315</v>
      </c>
      <c r="AP17" s="69">
        <v>815</v>
      </c>
      <c r="AQ17" s="69">
        <v>1011</v>
      </c>
      <c r="AR17" s="72">
        <v>3415</v>
      </c>
      <c r="AS17" s="72">
        <v>3754</v>
      </c>
      <c r="AT17" s="72">
        <v>16800</v>
      </c>
      <c r="AU17" s="72">
        <v>16804</v>
      </c>
      <c r="AV17" s="12">
        <v>1.0002380952380951</v>
      </c>
      <c r="AW17" s="72">
        <v>16800</v>
      </c>
      <c r="AX17" s="73">
        <v>1.0002380952380951</v>
      </c>
    </row>
    <row r="18" spans="2:50" ht="150" x14ac:dyDescent="0.2">
      <c r="B18" s="135"/>
      <c r="C18" s="67" t="s">
        <v>182</v>
      </c>
      <c r="D18" s="68" t="s">
        <v>555</v>
      </c>
      <c r="E18" s="68" t="s">
        <v>556</v>
      </c>
      <c r="F18" s="69">
        <v>13</v>
      </c>
      <c r="G18" s="67" t="s">
        <v>183</v>
      </c>
      <c r="H18" s="67" t="s">
        <v>184</v>
      </c>
      <c r="I18" s="68" t="s">
        <v>541</v>
      </c>
      <c r="J18" s="70" t="s">
        <v>185</v>
      </c>
      <c r="K18" s="68" t="s">
        <v>464</v>
      </c>
      <c r="L18" s="68" t="s">
        <v>556</v>
      </c>
      <c r="M18" s="71">
        <v>43465</v>
      </c>
      <c r="N18" s="69">
        <v>0</v>
      </c>
      <c r="O18" s="69">
        <v>0</v>
      </c>
      <c r="P18" s="69">
        <v>1</v>
      </c>
      <c r="Q18" s="69">
        <v>1</v>
      </c>
      <c r="R18" s="69">
        <v>1</v>
      </c>
      <c r="S18" s="69">
        <v>2</v>
      </c>
      <c r="T18" s="72">
        <v>2</v>
      </c>
      <c r="U18" s="72">
        <v>3</v>
      </c>
      <c r="V18" s="69">
        <v>2</v>
      </c>
      <c r="W18" s="69">
        <v>2</v>
      </c>
      <c r="X18" s="69">
        <v>2</v>
      </c>
      <c r="Y18" s="69">
        <v>2</v>
      </c>
      <c r="Z18" s="69">
        <v>2</v>
      </c>
      <c r="AA18" s="69">
        <v>2</v>
      </c>
      <c r="AB18" s="72">
        <v>6</v>
      </c>
      <c r="AC18" s="72">
        <v>6</v>
      </c>
      <c r="AD18" s="69">
        <v>2</v>
      </c>
      <c r="AE18" s="69">
        <v>1</v>
      </c>
      <c r="AF18" s="69">
        <v>1</v>
      </c>
      <c r="AG18" s="69">
        <v>0</v>
      </c>
      <c r="AH18" s="69">
        <v>2</v>
      </c>
      <c r="AI18" s="69">
        <v>0</v>
      </c>
      <c r="AJ18" s="72">
        <v>5</v>
      </c>
      <c r="AK18" s="72">
        <v>1</v>
      </c>
      <c r="AL18" s="69">
        <v>0</v>
      </c>
      <c r="AM18" s="69">
        <v>3</v>
      </c>
      <c r="AN18" s="69">
        <v>0</v>
      </c>
      <c r="AO18" s="69">
        <v>0</v>
      </c>
      <c r="AP18" s="69">
        <v>0</v>
      </c>
      <c r="AQ18" s="69">
        <v>0</v>
      </c>
      <c r="AR18" s="72">
        <v>0</v>
      </c>
      <c r="AS18" s="72">
        <v>3</v>
      </c>
      <c r="AT18" s="72">
        <v>13</v>
      </c>
      <c r="AU18" s="72">
        <v>13</v>
      </c>
      <c r="AV18" s="12">
        <v>1</v>
      </c>
      <c r="AW18" s="72">
        <v>13</v>
      </c>
      <c r="AX18" s="73">
        <v>1</v>
      </c>
    </row>
    <row r="19" spans="2:50" ht="75" x14ac:dyDescent="0.2">
      <c r="B19" s="135"/>
      <c r="C19" s="67" t="s">
        <v>186</v>
      </c>
      <c r="D19" s="68" t="s">
        <v>549</v>
      </c>
      <c r="E19" s="68" t="s">
        <v>557</v>
      </c>
      <c r="F19" s="69">
        <v>40000</v>
      </c>
      <c r="G19" s="96" t="s">
        <v>187</v>
      </c>
      <c r="H19" s="97" t="s">
        <v>188</v>
      </c>
      <c r="I19" s="68" t="s">
        <v>532</v>
      </c>
      <c r="J19" s="70" t="s">
        <v>189</v>
      </c>
      <c r="K19" s="68" t="s">
        <v>464</v>
      </c>
      <c r="L19" s="68" t="s">
        <v>522</v>
      </c>
      <c r="M19" s="71" t="s">
        <v>533</v>
      </c>
      <c r="N19" s="69">
        <v>1300</v>
      </c>
      <c r="O19" s="69">
        <v>2007</v>
      </c>
      <c r="P19" s="69">
        <v>1300</v>
      </c>
      <c r="Q19" s="69">
        <v>10992</v>
      </c>
      <c r="R19" s="69">
        <v>1300</v>
      </c>
      <c r="S19" s="69">
        <v>7210</v>
      </c>
      <c r="T19" s="72">
        <v>3900</v>
      </c>
      <c r="U19" s="72">
        <v>20209</v>
      </c>
      <c r="V19" s="69">
        <v>1300</v>
      </c>
      <c r="W19" s="69">
        <v>3957</v>
      </c>
      <c r="X19" s="69">
        <v>1300</v>
      </c>
      <c r="Y19" s="69">
        <v>3074</v>
      </c>
      <c r="Z19" s="69">
        <v>1300</v>
      </c>
      <c r="AA19" s="69">
        <v>3510</v>
      </c>
      <c r="AB19" s="72">
        <v>3900</v>
      </c>
      <c r="AC19" s="72">
        <v>10541</v>
      </c>
      <c r="AD19" s="69">
        <v>5300</v>
      </c>
      <c r="AE19" s="69">
        <v>3113</v>
      </c>
      <c r="AF19" s="69">
        <v>5300</v>
      </c>
      <c r="AG19" s="69">
        <v>2587</v>
      </c>
      <c r="AH19" s="69">
        <v>5300</v>
      </c>
      <c r="AI19" s="69">
        <v>2530</v>
      </c>
      <c r="AJ19" s="72">
        <v>15900</v>
      </c>
      <c r="AK19" s="72">
        <v>8230</v>
      </c>
      <c r="AL19" s="69">
        <v>5300</v>
      </c>
      <c r="AM19" s="69">
        <v>2854</v>
      </c>
      <c r="AN19" s="69">
        <v>8000</v>
      </c>
      <c r="AO19" s="69">
        <v>2203</v>
      </c>
      <c r="AP19" s="69">
        <v>8000</v>
      </c>
      <c r="AQ19" s="69">
        <v>2746</v>
      </c>
      <c r="AR19" s="72">
        <v>21300</v>
      </c>
      <c r="AS19" s="72">
        <v>7803</v>
      </c>
      <c r="AT19" s="72">
        <v>45000</v>
      </c>
      <c r="AU19" s="72">
        <v>46783</v>
      </c>
      <c r="AV19" s="12">
        <v>1.0396222222222222</v>
      </c>
      <c r="AW19" s="72">
        <v>45000</v>
      </c>
      <c r="AX19" s="73">
        <v>1.0396222222222222</v>
      </c>
    </row>
    <row r="20" spans="2:50" ht="135" x14ac:dyDescent="0.2">
      <c r="B20" s="135"/>
      <c r="C20" s="67" t="s">
        <v>190</v>
      </c>
      <c r="D20" s="68" t="s">
        <v>558</v>
      </c>
      <c r="E20" s="68" t="s">
        <v>559</v>
      </c>
      <c r="F20" s="69">
        <v>8000</v>
      </c>
      <c r="G20" s="98" t="s">
        <v>191</v>
      </c>
      <c r="H20" s="99" t="s">
        <v>192</v>
      </c>
      <c r="I20" s="68" t="s">
        <v>532</v>
      </c>
      <c r="J20" s="70" t="s">
        <v>193</v>
      </c>
      <c r="K20" s="68" t="s">
        <v>464</v>
      </c>
      <c r="L20" s="68" t="s">
        <v>560</v>
      </c>
      <c r="M20" s="71" t="s">
        <v>533</v>
      </c>
      <c r="N20" s="69">
        <v>600</v>
      </c>
      <c r="O20" s="69">
        <v>411</v>
      </c>
      <c r="P20" s="69">
        <v>700</v>
      </c>
      <c r="Q20" s="69">
        <v>709</v>
      </c>
      <c r="R20" s="69">
        <v>700</v>
      </c>
      <c r="S20" s="69">
        <v>611</v>
      </c>
      <c r="T20" s="72">
        <v>2000</v>
      </c>
      <c r="U20" s="72">
        <v>1731</v>
      </c>
      <c r="V20" s="69">
        <v>700</v>
      </c>
      <c r="W20" s="69">
        <v>710</v>
      </c>
      <c r="X20" s="69">
        <v>700</v>
      </c>
      <c r="Y20" s="69">
        <v>1395</v>
      </c>
      <c r="Z20" s="69">
        <v>700</v>
      </c>
      <c r="AA20" s="69">
        <v>918</v>
      </c>
      <c r="AB20" s="72">
        <v>2100</v>
      </c>
      <c r="AC20" s="72">
        <v>3023</v>
      </c>
      <c r="AD20" s="69">
        <v>700</v>
      </c>
      <c r="AE20" s="69">
        <v>185</v>
      </c>
      <c r="AF20" s="69">
        <v>700</v>
      </c>
      <c r="AG20" s="69">
        <v>137</v>
      </c>
      <c r="AH20" s="69">
        <v>700</v>
      </c>
      <c r="AI20" s="69">
        <v>640</v>
      </c>
      <c r="AJ20" s="72">
        <v>2100</v>
      </c>
      <c r="AK20" s="72">
        <v>962</v>
      </c>
      <c r="AL20" s="69">
        <v>0</v>
      </c>
      <c r="AM20" s="69">
        <v>132</v>
      </c>
      <c r="AN20" s="69">
        <v>0</v>
      </c>
      <c r="AO20" s="69">
        <v>365</v>
      </c>
      <c r="AP20" s="69">
        <v>0</v>
      </c>
      <c r="AQ20" s="69">
        <v>0</v>
      </c>
      <c r="AR20" s="72">
        <v>0</v>
      </c>
      <c r="AS20" s="72">
        <v>497</v>
      </c>
      <c r="AT20" s="72">
        <v>6200</v>
      </c>
      <c r="AU20" s="72">
        <v>6213</v>
      </c>
      <c r="AV20" s="12">
        <v>1.0020967741935485</v>
      </c>
      <c r="AW20" s="72">
        <v>6200</v>
      </c>
      <c r="AX20" s="73">
        <v>1.0020967741935485</v>
      </c>
    </row>
    <row r="21" spans="2:50" ht="135" x14ac:dyDescent="0.2">
      <c r="B21" s="135"/>
      <c r="C21" s="67" t="s">
        <v>194</v>
      </c>
      <c r="D21" s="68" t="s">
        <v>561</v>
      </c>
      <c r="E21" s="68" t="s">
        <v>562</v>
      </c>
      <c r="F21" s="69">
        <v>2000</v>
      </c>
      <c r="G21" s="100" t="s">
        <v>195</v>
      </c>
      <c r="H21" s="99" t="s">
        <v>196</v>
      </c>
      <c r="I21" s="68" t="s">
        <v>532</v>
      </c>
      <c r="J21" s="70" t="s">
        <v>197</v>
      </c>
      <c r="K21" s="68" t="s">
        <v>464</v>
      </c>
      <c r="L21" s="68" t="s">
        <v>563</v>
      </c>
      <c r="M21" s="71" t="s">
        <v>533</v>
      </c>
      <c r="N21" s="69">
        <v>0</v>
      </c>
      <c r="O21" s="69">
        <v>3</v>
      </c>
      <c r="P21" s="69">
        <v>200</v>
      </c>
      <c r="Q21" s="69">
        <v>60</v>
      </c>
      <c r="R21" s="69">
        <v>200</v>
      </c>
      <c r="S21" s="69">
        <v>210</v>
      </c>
      <c r="T21" s="72">
        <v>400</v>
      </c>
      <c r="U21" s="72">
        <v>273</v>
      </c>
      <c r="V21" s="69">
        <v>200</v>
      </c>
      <c r="W21" s="69">
        <v>191</v>
      </c>
      <c r="X21" s="69">
        <v>200</v>
      </c>
      <c r="Y21" s="69">
        <v>228</v>
      </c>
      <c r="Z21" s="69">
        <v>200</v>
      </c>
      <c r="AA21" s="69">
        <v>221</v>
      </c>
      <c r="AB21" s="72">
        <v>600</v>
      </c>
      <c r="AC21" s="72">
        <v>640</v>
      </c>
      <c r="AD21" s="69">
        <v>200</v>
      </c>
      <c r="AE21" s="69">
        <v>120</v>
      </c>
      <c r="AF21" s="69">
        <v>200</v>
      </c>
      <c r="AG21" s="69">
        <v>274</v>
      </c>
      <c r="AH21" s="69">
        <v>200</v>
      </c>
      <c r="AI21" s="69">
        <v>168</v>
      </c>
      <c r="AJ21" s="72">
        <v>600</v>
      </c>
      <c r="AK21" s="72">
        <v>562</v>
      </c>
      <c r="AL21" s="69">
        <v>200</v>
      </c>
      <c r="AM21" s="69">
        <v>316</v>
      </c>
      <c r="AN21" s="69">
        <v>200</v>
      </c>
      <c r="AO21" s="69">
        <v>200</v>
      </c>
      <c r="AP21" s="69">
        <v>200</v>
      </c>
      <c r="AQ21" s="69">
        <v>621</v>
      </c>
      <c r="AR21" s="72">
        <v>600</v>
      </c>
      <c r="AS21" s="72">
        <v>1137</v>
      </c>
      <c r="AT21" s="72">
        <v>2200</v>
      </c>
      <c r="AU21" s="72">
        <v>2612</v>
      </c>
      <c r="AV21" s="12">
        <v>1.1872727272727273</v>
      </c>
      <c r="AW21" s="72">
        <v>2200</v>
      </c>
      <c r="AX21" s="73">
        <v>1.1872727272727273</v>
      </c>
    </row>
    <row r="22" spans="2:50" ht="135" x14ac:dyDescent="0.2">
      <c r="B22" s="135"/>
      <c r="C22" s="67" t="s">
        <v>198</v>
      </c>
      <c r="D22" s="68" t="s">
        <v>564</v>
      </c>
      <c r="E22" s="68" t="s">
        <v>565</v>
      </c>
      <c r="F22" s="69">
        <v>3000</v>
      </c>
      <c r="G22" s="100" t="s">
        <v>199</v>
      </c>
      <c r="H22" s="99" t="s">
        <v>200</v>
      </c>
      <c r="I22" s="68" t="s">
        <v>532</v>
      </c>
      <c r="J22" s="70" t="s">
        <v>201</v>
      </c>
      <c r="K22" s="68" t="s">
        <v>464</v>
      </c>
      <c r="L22" s="68" t="s">
        <v>525</v>
      </c>
      <c r="M22" s="71" t="s">
        <v>533</v>
      </c>
      <c r="N22" s="69">
        <v>100</v>
      </c>
      <c r="O22" s="69">
        <v>42</v>
      </c>
      <c r="P22" s="69">
        <v>200</v>
      </c>
      <c r="Q22" s="69">
        <v>226</v>
      </c>
      <c r="R22" s="69">
        <v>300</v>
      </c>
      <c r="S22" s="69">
        <v>289</v>
      </c>
      <c r="T22" s="72">
        <v>600</v>
      </c>
      <c r="U22" s="72">
        <v>557</v>
      </c>
      <c r="V22" s="69">
        <v>300</v>
      </c>
      <c r="W22" s="69">
        <v>262</v>
      </c>
      <c r="X22" s="69">
        <v>300</v>
      </c>
      <c r="Y22" s="69">
        <v>364</v>
      </c>
      <c r="Z22" s="69">
        <v>300</v>
      </c>
      <c r="AA22" s="69">
        <v>380</v>
      </c>
      <c r="AB22" s="72">
        <v>900</v>
      </c>
      <c r="AC22" s="72">
        <v>1006</v>
      </c>
      <c r="AD22" s="69">
        <v>300</v>
      </c>
      <c r="AE22" s="69">
        <v>344</v>
      </c>
      <c r="AF22" s="69">
        <v>300</v>
      </c>
      <c r="AG22" s="69">
        <v>499</v>
      </c>
      <c r="AH22" s="69">
        <v>300</v>
      </c>
      <c r="AI22" s="69">
        <v>341</v>
      </c>
      <c r="AJ22" s="72">
        <v>900</v>
      </c>
      <c r="AK22" s="72">
        <v>1184</v>
      </c>
      <c r="AL22" s="69">
        <v>300</v>
      </c>
      <c r="AM22" s="69">
        <v>285</v>
      </c>
      <c r="AN22" s="69">
        <v>300</v>
      </c>
      <c r="AO22" s="69">
        <v>427</v>
      </c>
      <c r="AP22" s="69">
        <v>0</v>
      </c>
      <c r="AQ22" s="69">
        <v>321</v>
      </c>
      <c r="AR22" s="72">
        <v>600</v>
      </c>
      <c r="AS22" s="72">
        <v>1033</v>
      </c>
      <c r="AT22" s="72">
        <v>3000</v>
      </c>
      <c r="AU22" s="72">
        <v>3780</v>
      </c>
      <c r="AV22" s="12">
        <v>1.26</v>
      </c>
      <c r="AW22" s="72">
        <v>3000</v>
      </c>
      <c r="AX22" s="73">
        <v>1.26</v>
      </c>
    </row>
    <row r="23" spans="2:50" ht="165" x14ac:dyDescent="0.2">
      <c r="B23" s="135"/>
      <c r="C23" s="67" t="s">
        <v>202</v>
      </c>
      <c r="D23" s="68" t="s">
        <v>566</v>
      </c>
      <c r="E23" s="68" t="s">
        <v>567</v>
      </c>
      <c r="F23" s="69">
        <v>2000</v>
      </c>
      <c r="G23" s="100" t="s">
        <v>203</v>
      </c>
      <c r="H23" s="99" t="s">
        <v>204</v>
      </c>
      <c r="I23" s="68" t="s">
        <v>532</v>
      </c>
      <c r="J23" s="70" t="s">
        <v>205</v>
      </c>
      <c r="K23" s="68" t="s">
        <v>464</v>
      </c>
      <c r="L23" s="68" t="s">
        <v>568</v>
      </c>
      <c r="M23" s="71" t="s">
        <v>533</v>
      </c>
      <c r="N23" s="69">
        <v>0</v>
      </c>
      <c r="O23" s="69">
        <v>29</v>
      </c>
      <c r="P23" s="69">
        <v>100</v>
      </c>
      <c r="Q23" s="69">
        <v>50</v>
      </c>
      <c r="R23" s="69">
        <v>100</v>
      </c>
      <c r="S23" s="69">
        <v>114</v>
      </c>
      <c r="T23" s="72">
        <v>200</v>
      </c>
      <c r="U23" s="72">
        <v>193</v>
      </c>
      <c r="V23" s="69">
        <v>100</v>
      </c>
      <c r="W23" s="69">
        <v>367</v>
      </c>
      <c r="X23" s="69">
        <v>100</v>
      </c>
      <c r="Y23" s="69">
        <v>294</v>
      </c>
      <c r="Z23" s="69">
        <v>100</v>
      </c>
      <c r="AA23" s="69">
        <v>335</v>
      </c>
      <c r="AB23" s="72">
        <v>300</v>
      </c>
      <c r="AC23" s="72">
        <v>996</v>
      </c>
      <c r="AD23" s="69">
        <v>300</v>
      </c>
      <c r="AE23" s="69">
        <v>683</v>
      </c>
      <c r="AF23" s="69">
        <v>300</v>
      </c>
      <c r="AG23" s="69">
        <v>345</v>
      </c>
      <c r="AH23" s="69">
        <v>300</v>
      </c>
      <c r="AI23" s="69">
        <v>315</v>
      </c>
      <c r="AJ23" s="72">
        <v>900</v>
      </c>
      <c r="AK23" s="72">
        <v>1343</v>
      </c>
      <c r="AL23" s="69">
        <v>800</v>
      </c>
      <c r="AM23" s="69">
        <v>738</v>
      </c>
      <c r="AN23" s="69">
        <v>700</v>
      </c>
      <c r="AO23" s="69">
        <v>28</v>
      </c>
      <c r="AP23" s="69">
        <v>600</v>
      </c>
      <c r="AQ23" s="69">
        <v>507</v>
      </c>
      <c r="AR23" s="72">
        <v>2100</v>
      </c>
      <c r="AS23" s="72">
        <v>1273</v>
      </c>
      <c r="AT23" s="72">
        <v>3500</v>
      </c>
      <c r="AU23" s="72">
        <v>3805</v>
      </c>
      <c r="AV23" s="12">
        <v>1.0871428571428572</v>
      </c>
      <c r="AW23" s="72">
        <v>3500</v>
      </c>
      <c r="AX23" s="73">
        <v>1.0871428571428572</v>
      </c>
    </row>
    <row r="24" spans="2:50" ht="90" x14ac:dyDescent="0.2">
      <c r="B24" s="135"/>
      <c r="C24" s="67" t="s">
        <v>206</v>
      </c>
      <c r="D24" s="68" t="s">
        <v>569</v>
      </c>
      <c r="E24" s="68" t="s">
        <v>570</v>
      </c>
      <c r="F24" s="69">
        <v>10000</v>
      </c>
      <c r="G24" s="96" t="s">
        <v>207</v>
      </c>
      <c r="H24" s="96" t="s">
        <v>208</v>
      </c>
      <c r="I24" s="68" t="s">
        <v>532</v>
      </c>
      <c r="J24" s="70" t="s">
        <v>209</v>
      </c>
      <c r="K24" s="68" t="s">
        <v>464</v>
      </c>
      <c r="L24" s="68" t="s">
        <v>571</v>
      </c>
      <c r="M24" s="71" t="s">
        <v>533</v>
      </c>
      <c r="N24" s="69">
        <v>0</v>
      </c>
      <c r="O24" s="69">
        <v>23</v>
      </c>
      <c r="P24" s="69">
        <v>1000</v>
      </c>
      <c r="Q24" s="69">
        <v>1042</v>
      </c>
      <c r="R24" s="69">
        <v>1000</v>
      </c>
      <c r="S24" s="69">
        <v>1080</v>
      </c>
      <c r="T24" s="72">
        <v>2000</v>
      </c>
      <c r="U24" s="72">
        <v>2145</v>
      </c>
      <c r="V24" s="69">
        <v>1000</v>
      </c>
      <c r="W24" s="69">
        <v>54</v>
      </c>
      <c r="X24" s="69">
        <v>1000</v>
      </c>
      <c r="Y24" s="69">
        <v>1562</v>
      </c>
      <c r="Z24" s="69">
        <v>1000</v>
      </c>
      <c r="AA24" s="69">
        <v>1838</v>
      </c>
      <c r="AB24" s="72">
        <v>3000</v>
      </c>
      <c r="AC24" s="72">
        <v>3454</v>
      </c>
      <c r="AD24" s="69">
        <v>1000</v>
      </c>
      <c r="AE24" s="69">
        <v>265</v>
      </c>
      <c r="AF24" s="69">
        <v>1000</v>
      </c>
      <c r="AG24" s="69">
        <v>1525</v>
      </c>
      <c r="AH24" s="69">
        <v>1000</v>
      </c>
      <c r="AI24" s="69">
        <v>1479</v>
      </c>
      <c r="AJ24" s="72">
        <v>3000</v>
      </c>
      <c r="AK24" s="72">
        <v>3269</v>
      </c>
      <c r="AL24" s="69">
        <v>1000</v>
      </c>
      <c r="AM24" s="69">
        <v>2059</v>
      </c>
      <c r="AN24" s="69">
        <v>1000</v>
      </c>
      <c r="AO24" s="69">
        <v>2178</v>
      </c>
      <c r="AP24" s="69">
        <v>0</v>
      </c>
      <c r="AQ24" s="69">
        <v>436</v>
      </c>
      <c r="AR24" s="72">
        <v>2000</v>
      </c>
      <c r="AS24" s="72">
        <v>4673</v>
      </c>
      <c r="AT24" s="72">
        <v>10000</v>
      </c>
      <c r="AU24" s="72">
        <v>13541</v>
      </c>
      <c r="AV24" s="12">
        <v>1.3541000000000001</v>
      </c>
      <c r="AW24" s="72">
        <v>10000</v>
      </c>
      <c r="AX24" s="73">
        <v>1.3541000000000001</v>
      </c>
    </row>
    <row r="25" spans="2:50" ht="120" x14ac:dyDescent="0.2">
      <c r="B25" s="136"/>
      <c r="C25" s="67" t="s">
        <v>210</v>
      </c>
      <c r="D25" s="68" t="s">
        <v>572</v>
      </c>
      <c r="E25" s="68" t="s">
        <v>480</v>
      </c>
      <c r="F25" s="69">
        <v>60</v>
      </c>
      <c r="G25" s="99" t="s">
        <v>211</v>
      </c>
      <c r="H25" s="99" t="s">
        <v>212</v>
      </c>
      <c r="I25" s="68" t="s">
        <v>532</v>
      </c>
      <c r="J25" s="70" t="s">
        <v>213</v>
      </c>
      <c r="K25" s="68" t="s">
        <v>464</v>
      </c>
      <c r="L25" s="68" t="s">
        <v>573</v>
      </c>
      <c r="M25" s="71" t="s">
        <v>533</v>
      </c>
      <c r="N25" s="69">
        <v>0</v>
      </c>
      <c r="O25" s="69">
        <v>5</v>
      </c>
      <c r="P25" s="69">
        <v>20</v>
      </c>
      <c r="Q25" s="69">
        <v>11</v>
      </c>
      <c r="R25" s="69">
        <v>0</v>
      </c>
      <c r="S25" s="69">
        <v>13</v>
      </c>
      <c r="T25" s="72">
        <v>20</v>
      </c>
      <c r="U25" s="72">
        <v>29</v>
      </c>
      <c r="V25" s="69">
        <v>0</v>
      </c>
      <c r="W25" s="69">
        <v>0</v>
      </c>
      <c r="X25" s="69">
        <v>20</v>
      </c>
      <c r="Y25" s="69">
        <v>2</v>
      </c>
      <c r="Z25" s="69">
        <v>0</v>
      </c>
      <c r="AA25" s="69">
        <v>24</v>
      </c>
      <c r="AB25" s="72">
        <v>20</v>
      </c>
      <c r="AC25" s="72">
        <v>26</v>
      </c>
      <c r="AD25" s="69">
        <v>0</v>
      </c>
      <c r="AE25" s="69">
        <v>0</v>
      </c>
      <c r="AF25" s="69">
        <v>20</v>
      </c>
      <c r="AG25" s="69">
        <v>0</v>
      </c>
      <c r="AH25" s="69">
        <v>0</v>
      </c>
      <c r="AI25" s="69">
        <v>0</v>
      </c>
      <c r="AJ25" s="72">
        <v>20</v>
      </c>
      <c r="AK25" s="72">
        <v>0</v>
      </c>
      <c r="AL25" s="69">
        <v>0</v>
      </c>
      <c r="AM25" s="69">
        <v>7</v>
      </c>
      <c r="AN25" s="69">
        <v>0</v>
      </c>
      <c r="AO25" s="69">
        <v>3</v>
      </c>
      <c r="AP25" s="69">
        <v>0</v>
      </c>
      <c r="AQ25" s="69" t="s">
        <v>493</v>
      </c>
      <c r="AR25" s="72">
        <v>0</v>
      </c>
      <c r="AS25" s="72">
        <v>10</v>
      </c>
      <c r="AT25" s="72">
        <v>60</v>
      </c>
      <c r="AU25" s="72">
        <v>65</v>
      </c>
      <c r="AV25" s="12">
        <v>1.0833333333333333</v>
      </c>
      <c r="AW25" s="72">
        <v>60</v>
      </c>
      <c r="AX25" s="73">
        <v>1.0833333333333333</v>
      </c>
    </row>
    <row r="26" spans="2:50" ht="15.75" x14ac:dyDescent="0.25">
      <c r="B26" s="93"/>
      <c r="C26" s="94"/>
      <c r="D26" s="94"/>
      <c r="E26" s="94"/>
      <c r="F26" s="94"/>
      <c r="G26" s="94"/>
      <c r="H26" s="94"/>
      <c r="I26" s="94"/>
      <c r="J26" s="94"/>
      <c r="K26" s="94"/>
      <c r="L26" s="94"/>
      <c r="M26" s="94"/>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77" t="s">
        <v>33</v>
      </c>
      <c r="AV26" s="78">
        <v>1.0838698841759755</v>
      </c>
      <c r="AW26" s="77"/>
      <c r="AX26" s="78">
        <v>1.0838698841759755</v>
      </c>
    </row>
  </sheetData>
  <mergeCells count="43">
    <mergeCell ref="B2:C6"/>
    <mergeCell ref="D2:AV6"/>
    <mergeCell ref="AW6:AX6"/>
    <mergeCell ref="B9:B12"/>
    <mergeCell ref="C9:C12"/>
    <mergeCell ref="D9:D12"/>
    <mergeCell ref="E9:E12"/>
    <mergeCell ref="F9:F12"/>
    <mergeCell ref="G9:G12"/>
    <mergeCell ref="H9:H12"/>
    <mergeCell ref="I9:I12"/>
    <mergeCell ref="J9:J12"/>
    <mergeCell ref="K9:K12"/>
    <mergeCell ref="L9:L12"/>
    <mergeCell ref="M9:M12"/>
    <mergeCell ref="AW9:AX10"/>
    <mergeCell ref="N9:U10"/>
    <mergeCell ref="AH11:AI11"/>
    <mergeCell ref="V9:AC10"/>
    <mergeCell ref="AD9:AK10"/>
    <mergeCell ref="AL9:AS10"/>
    <mergeCell ref="AR11:AS11"/>
    <mergeCell ref="N11:O11"/>
    <mergeCell ref="P11:Q11"/>
    <mergeCell ref="R11:S11"/>
    <mergeCell ref="T11:U11"/>
    <mergeCell ref="V11:W11"/>
    <mergeCell ref="AT9:AV10"/>
    <mergeCell ref="AU11:AU12"/>
    <mergeCell ref="AV11:AV12"/>
    <mergeCell ref="AW11:AW12"/>
    <mergeCell ref="AX11:AX12"/>
    <mergeCell ref="AT11:AT12"/>
    <mergeCell ref="B13:B25"/>
    <mergeCell ref="AJ11:AK11"/>
    <mergeCell ref="AL11:AM11"/>
    <mergeCell ref="AN11:AO11"/>
    <mergeCell ref="AP11:AQ11"/>
    <mergeCell ref="X11:Y11"/>
    <mergeCell ref="Z11:AA11"/>
    <mergeCell ref="AB11:AC11"/>
    <mergeCell ref="AD11:AE11"/>
    <mergeCell ref="AF11:AG11"/>
  </mergeCells>
  <conditionalFormatting sqref="F13:F25">
    <cfRule type="expression" dxfId="985" priority="63">
      <formula>$L13="Pesos ($)"</formula>
    </cfRule>
    <cfRule type="expression" dxfId="984" priority="64">
      <formula>OR(LEFT($L13,9)="Número de",$L13="Otra")</formula>
    </cfRule>
    <cfRule type="expression" dxfId="983" priority="65">
      <formula>$L13="Porcentaje"</formula>
    </cfRule>
  </conditionalFormatting>
  <conditionalFormatting sqref="AV13:AV25">
    <cfRule type="cellIs" dxfId="982" priority="55" stopIfTrue="1" operator="equal">
      <formula>"N.A."</formula>
    </cfRule>
    <cfRule type="cellIs" dxfId="981" priority="56" stopIfTrue="1" operator="greaterThanOrEqual">
      <formula>0.9</formula>
    </cfRule>
    <cfRule type="cellIs" dxfId="980" priority="57" stopIfTrue="1" operator="between">
      <formula>0.7</formula>
      <formula>0.9</formula>
    </cfRule>
    <cfRule type="cellIs" dxfId="979" priority="58" stopIfTrue="1" operator="lessThanOrEqual">
      <formula>0.7</formula>
    </cfRule>
  </conditionalFormatting>
  <conditionalFormatting sqref="AX13:AX25">
    <cfRule type="cellIs" dxfId="978" priority="59" stopIfTrue="1" operator="equal">
      <formula>"N.A."</formula>
    </cfRule>
    <cfRule type="cellIs" dxfId="977" priority="60" stopIfTrue="1" operator="greaterThanOrEqual">
      <formula>0.9</formula>
    </cfRule>
    <cfRule type="cellIs" dxfId="976" priority="61" stopIfTrue="1" operator="between">
      <formula>0.7</formula>
      <formula>0.9</formula>
    </cfRule>
    <cfRule type="cellIs" dxfId="975" priority="62" stopIfTrue="1" operator="lessThanOrEqual">
      <formula>0.7</formula>
    </cfRule>
  </conditionalFormatting>
  <conditionalFormatting sqref="N13:N25">
    <cfRule type="expression" dxfId="974" priority="52">
      <formula>$L13="Pesos ($)"</formula>
    </cfRule>
    <cfRule type="expression" dxfId="973" priority="53">
      <formula>OR(LEFT($L13,9)="Número de",$L13="Otra")</formula>
    </cfRule>
    <cfRule type="expression" dxfId="972" priority="54">
      <formula>$L13="Porcentaje"</formula>
    </cfRule>
  </conditionalFormatting>
  <conditionalFormatting sqref="O13:O25 Q13:Q25 W13:W25 Y13:Y25 AE13:AE25 AG13:AG25 AM13:AM25 AO13:AO25 S13:T25 AA13:AB25 AQ13:AR25 AT13:AU25 AI13:AJ25">
    <cfRule type="expression" dxfId="971" priority="49">
      <formula>$L13="Pesos ($)"</formula>
    </cfRule>
    <cfRule type="expression" dxfId="970" priority="50">
      <formula>OR(LEFT($L13,9)="Número de",$L13="Otra")</formula>
    </cfRule>
    <cfRule type="expression" dxfId="969" priority="51">
      <formula>$L13="Porcentaje"</formula>
    </cfRule>
  </conditionalFormatting>
  <conditionalFormatting sqref="AW13:AW25">
    <cfRule type="expression" dxfId="968" priority="46">
      <formula>$L13="Pesos ($)"</formula>
    </cfRule>
    <cfRule type="expression" dxfId="967" priority="47">
      <formula>OR(LEFT($L13,9)="Número de",$L13="Otra")</formula>
    </cfRule>
    <cfRule type="expression" dxfId="966" priority="48">
      <formula>$L13="Porcentaje"</formula>
    </cfRule>
  </conditionalFormatting>
  <conditionalFormatting sqref="P13:P25">
    <cfRule type="expression" dxfId="965" priority="43">
      <formula>$L13="Pesos ($)"</formula>
    </cfRule>
    <cfRule type="expression" dxfId="964" priority="44">
      <formula>OR(LEFT($L13,9)="Número de",$L13="Otra")</formula>
    </cfRule>
    <cfRule type="expression" dxfId="963" priority="45">
      <formula>$L13="Porcentaje"</formula>
    </cfRule>
  </conditionalFormatting>
  <conditionalFormatting sqref="R13:R25">
    <cfRule type="expression" dxfId="962" priority="40">
      <formula>$L13="Pesos ($)"</formula>
    </cfRule>
    <cfRule type="expression" dxfId="961" priority="41">
      <formula>OR(LEFT($L13,9)="Número de",$L13="Otra")</formula>
    </cfRule>
    <cfRule type="expression" dxfId="960" priority="42">
      <formula>$L13="Porcentaje"</formula>
    </cfRule>
  </conditionalFormatting>
  <conditionalFormatting sqref="V13:V25">
    <cfRule type="expression" dxfId="959" priority="37">
      <formula>$L13="Pesos ($)"</formula>
    </cfRule>
    <cfRule type="expression" dxfId="958" priority="38">
      <formula>OR(LEFT($L13,9)="Número de",$L13="Otra")</formula>
    </cfRule>
    <cfRule type="expression" dxfId="957" priority="39">
      <formula>$L13="Porcentaje"</formula>
    </cfRule>
  </conditionalFormatting>
  <conditionalFormatting sqref="X13:X25">
    <cfRule type="expression" dxfId="956" priority="34">
      <formula>$L13="Pesos ($)"</formula>
    </cfRule>
    <cfRule type="expression" dxfId="955" priority="35">
      <formula>OR(LEFT($L13,9)="Número de",$L13="Otra")</formula>
    </cfRule>
    <cfRule type="expression" dxfId="954" priority="36">
      <formula>$L13="Porcentaje"</formula>
    </cfRule>
  </conditionalFormatting>
  <conditionalFormatting sqref="Z13:Z25">
    <cfRule type="expression" dxfId="953" priority="31">
      <formula>$L13="Pesos ($)"</formula>
    </cfRule>
    <cfRule type="expression" dxfId="952" priority="32">
      <formula>OR(LEFT($L13,9)="Número de",$L13="Otra")</formula>
    </cfRule>
    <cfRule type="expression" dxfId="951" priority="33">
      <formula>$L13="Porcentaje"</formula>
    </cfRule>
  </conditionalFormatting>
  <conditionalFormatting sqref="AD13:AD25">
    <cfRule type="expression" dxfId="950" priority="28">
      <formula>$L13="Pesos ($)"</formula>
    </cfRule>
    <cfRule type="expression" dxfId="949" priority="29">
      <formula>OR(LEFT($L13,9)="Número de",$L13="Otra")</formula>
    </cfRule>
    <cfRule type="expression" dxfId="948" priority="30">
      <formula>$L13="Porcentaje"</formula>
    </cfRule>
  </conditionalFormatting>
  <conditionalFormatting sqref="AF13:AF25">
    <cfRule type="expression" dxfId="947" priority="25">
      <formula>$L13="Pesos ($)"</formula>
    </cfRule>
    <cfRule type="expression" dxfId="946" priority="26">
      <formula>OR(LEFT($L13,9)="Número de",$L13="Otra")</formula>
    </cfRule>
    <cfRule type="expression" dxfId="945" priority="27">
      <formula>$L13="Porcentaje"</formula>
    </cfRule>
  </conditionalFormatting>
  <conditionalFormatting sqref="AH13:AH25">
    <cfRule type="expression" dxfId="944" priority="22">
      <formula>$L13="Pesos ($)"</formula>
    </cfRule>
    <cfRule type="expression" dxfId="943" priority="23">
      <formula>OR(LEFT($L13,9)="Número de",$L13="Otra")</formula>
    </cfRule>
    <cfRule type="expression" dxfId="942" priority="24">
      <formula>$L13="Porcentaje"</formula>
    </cfRule>
  </conditionalFormatting>
  <conditionalFormatting sqref="AL13:AL25">
    <cfRule type="expression" dxfId="941" priority="19">
      <formula>$L13="Pesos ($)"</formula>
    </cfRule>
    <cfRule type="expression" dxfId="940" priority="20">
      <formula>OR(LEFT($L13,9)="Número de",$L13="Otra")</formula>
    </cfRule>
    <cfRule type="expression" dxfId="939" priority="21">
      <formula>$L13="Porcentaje"</formula>
    </cfRule>
  </conditionalFormatting>
  <conditionalFormatting sqref="AN13:AN25">
    <cfRule type="expression" dxfId="938" priority="16">
      <formula>$L13="Pesos ($)"</formula>
    </cfRule>
    <cfRule type="expression" dxfId="937" priority="17">
      <formula>OR(LEFT($L13,9)="Número de",$L13="Otra")</formula>
    </cfRule>
    <cfRule type="expression" dxfId="936" priority="18">
      <formula>$L13="Porcentaje"</formula>
    </cfRule>
  </conditionalFormatting>
  <conditionalFormatting sqref="AP13:AP25">
    <cfRule type="expression" dxfId="935" priority="13">
      <formula>$L13="Pesos ($)"</formula>
    </cfRule>
    <cfRule type="expression" dxfId="934" priority="14">
      <formula>OR(LEFT($L13,9)="Número de",$L13="Otra")</formula>
    </cfRule>
    <cfRule type="expression" dxfId="933" priority="15">
      <formula>$L13="Porcentaje"</formula>
    </cfRule>
  </conditionalFormatting>
  <conditionalFormatting sqref="U13:U25">
    <cfRule type="expression" dxfId="932" priority="10">
      <formula>$L13="Pesos ($)"</formula>
    </cfRule>
    <cfRule type="expression" dxfId="931" priority="11">
      <formula>OR(LEFT($L13,9)="Número de",$L13="Otra")</formula>
    </cfRule>
    <cfRule type="expression" dxfId="930" priority="12">
      <formula>$L13="Porcentaje"</formula>
    </cfRule>
  </conditionalFormatting>
  <conditionalFormatting sqref="AC13:AC25">
    <cfRule type="expression" dxfId="929" priority="7">
      <formula>$L13="Pesos ($)"</formula>
    </cfRule>
    <cfRule type="expression" dxfId="928" priority="8">
      <formula>OR(LEFT($L13,9)="Número de",$L13="Otra")</formula>
    </cfRule>
    <cfRule type="expression" dxfId="927" priority="9">
      <formula>$L13="Porcentaje"</formula>
    </cfRule>
  </conditionalFormatting>
  <conditionalFormatting sqref="AS13:AS25">
    <cfRule type="expression" dxfId="926" priority="4">
      <formula>$L13="Pesos ($)"</formula>
    </cfRule>
    <cfRule type="expression" dxfId="925" priority="5">
      <formula>OR(LEFT($L13,9)="Número de",$L13="Otra")</formula>
    </cfRule>
    <cfRule type="expression" dxfId="924" priority="6">
      <formula>$L13="Porcentaje"</formula>
    </cfRule>
  </conditionalFormatting>
  <conditionalFormatting sqref="AK13:AK25">
    <cfRule type="expression" dxfId="923" priority="1">
      <formula>$L13="Pesos ($)"</formula>
    </cfRule>
    <cfRule type="expression" dxfId="922" priority="2">
      <formula>OR(LEFT($L13,9)="Número de",$L13="Otra")</formula>
    </cfRule>
    <cfRule type="expression" dxfId="921" priority="3">
      <formula>$L13="Porcentaje"</formula>
    </cfRule>
  </conditionalFormatting>
  <pageMargins left="0.7" right="0.7" top="0.75" bottom="0.75" header="0.3" footer="0.3"/>
  <pageSetup paperSize="9"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rgb="FF00B0F0"/>
  </sheetPr>
  <dimension ref="B1:AX21"/>
  <sheetViews>
    <sheetView topLeftCell="A8" zoomScale="70" zoomScaleNormal="70" workbookViewId="0">
      <pane xSplit="7" ySplit="5" topLeftCell="K13" activePane="bottomRight" state="frozen"/>
      <selection activeCell="A8" sqref="A8"/>
      <selection pane="topRight" activeCell="H8" sqref="H8"/>
      <selection pane="bottomLeft" activeCell="A13" sqref="A13"/>
      <selection pane="bottomRight" activeCell="P14" sqref="P14"/>
    </sheetView>
  </sheetViews>
  <sheetFormatPr baseColWidth="10" defaultRowHeight="15" x14ac:dyDescent="0.2"/>
  <cols>
    <col min="1" max="1" width="4.7109375" style="79" customWidth="1"/>
    <col min="2" max="5" width="24.7109375" style="79" customWidth="1"/>
    <col min="6" max="6" width="17.7109375" style="79" customWidth="1"/>
    <col min="7" max="8" width="45.7109375" style="79" customWidth="1"/>
    <col min="9" max="9" width="24.7109375" style="79" customWidth="1"/>
    <col min="10" max="10" width="13.7109375" style="79" customWidth="1"/>
    <col min="11" max="11" width="17.7109375" style="79" customWidth="1"/>
    <col min="12" max="12" width="15.7109375" style="79" customWidth="1"/>
    <col min="13" max="13" width="13.7109375" style="79" customWidth="1"/>
    <col min="14" max="50" width="16.7109375" style="79" customWidth="1"/>
    <col min="51" max="51" width="15.7109375" style="79" customWidth="1"/>
    <col min="52" max="52" width="24.7109375" style="79" customWidth="1"/>
    <col min="53" max="129" width="15.7109375" style="79" customWidth="1"/>
    <col min="130" max="16384" width="11.42578125" style="79"/>
  </cols>
  <sheetData>
    <row r="1" spans="2:50" ht="15" customHeight="1" thickBot="1" x14ac:dyDescent="0.25"/>
    <row r="2" spans="2:50" ht="15" customHeight="1" x14ac:dyDescent="0.25">
      <c r="B2" s="174"/>
      <c r="C2" s="175"/>
      <c r="D2" s="180" t="s">
        <v>214</v>
      </c>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0"/>
      <c r="AN2" s="180"/>
      <c r="AO2" s="180"/>
      <c r="AP2" s="180"/>
      <c r="AQ2" s="180"/>
      <c r="AR2" s="180"/>
      <c r="AS2" s="180"/>
      <c r="AT2" s="180"/>
      <c r="AU2" s="180"/>
      <c r="AV2" s="181"/>
      <c r="AW2" s="80" t="s">
        <v>51</v>
      </c>
      <c r="AX2" s="81" t="s">
        <v>215</v>
      </c>
    </row>
    <row r="3" spans="2:50" ht="15" customHeight="1" x14ac:dyDescent="0.25">
      <c r="B3" s="176"/>
      <c r="C3" s="177"/>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182"/>
      <c r="AR3" s="182"/>
      <c r="AS3" s="182"/>
      <c r="AT3" s="182"/>
      <c r="AU3" s="182"/>
      <c r="AV3" s="183"/>
      <c r="AW3" s="82" t="s">
        <v>53</v>
      </c>
      <c r="AX3" s="83" t="s">
        <v>54</v>
      </c>
    </row>
    <row r="4" spans="2:50" ht="15" customHeight="1" x14ac:dyDescent="0.2">
      <c r="B4" s="176"/>
      <c r="C4" s="177"/>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c r="AP4" s="182"/>
      <c r="AQ4" s="182"/>
      <c r="AR4" s="182"/>
      <c r="AS4" s="182"/>
      <c r="AT4" s="182"/>
      <c r="AU4" s="182"/>
      <c r="AV4" s="183"/>
      <c r="AW4" s="84">
        <v>1</v>
      </c>
      <c r="AX4" s="85" t="s">
        <v>55</v>
      </c>
    </row>
    <row r="5" spans="2:50" ht="15" customHeight="1" x14ac:dyDescent="0.25">
      <c r="B5" s="176"/>
      <c r="C5" s="177"/>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c r="AK5" s="182"/>
      <c r="AL5" s="182"/>
      <c r="AM5" s="182"/>
      <c r="AN5" s="182"/>
      <c r="AO5" s="182"/>
      <c r="AP5" s="182"/>
      <c r="AQ5" s="182"/>
      <c r="AR5" s="182"/>
      <c r="AS5" s="182"/>
      <c r="AT5" s="182"/>
      <c r="AU5" s="182"/>
      <c r="AV5" s="183"/>
      <c r="AW5" s="86" t="s">
        <v>56</v>
      </c>
      <c r="AX5" s="87"/>
    </row>
    <row r="6" spans="2:50" ht="15" customHeight="1" thickBot="1" x14ac:dyDescent="0.25">
      <c r="B6" s="178"/>
      <c r="C6" s="179"/>
      <c r="D6" s="184"/>
      <c r="E6" s="184"/>
      <c r="F6" s="184"/>
      <c r="G6" s="184"/>
      <c r="H6" s="184"/>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84"/>
      <c r="AN6" s="184"/>
      <c r="AO6" s="184"/>
      <c r="AP6" s="184"/>
      <c r="AQ6" s="184"/>
      <c r="AR6" s="184"/>
      <c r="AS6" s="184"/>
      <c r="AT6" s="184"/>
      <c r="AU6" s="184"/>
      <c r="AV6" s="185"/>
      <c r="AW6" s="186">
        <v>43059</v>
      </c>
      <c r="AX6" s="187"/>
    </row>
    <row r="7" spans="2:50" ht="15" customHeight="1" x14ac:dyDescent="0.2"/>
    <row r="8" spans="2:50" ht="15" customHeight="1" x14ac:dyDescent="0.2">
      <c r="B8" s="88"/>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9"/>
    </row>
    <row r="9" spans="2:50" ht="15" customHeight="1" x14ac:dyDescent="0.2">
      <c r="B9" s="188" t="s">
        <v>57</v>
      </c>
      <c r="C9" s="188" t="s">
        <v>58</v>
      </c>
      <c r="D9" s="188" t="s">
        <v>59</v>
      </c>
      <c r="E9" s="163" t="s">
        <v>60</v>
      </c>
      <c r="F9" s="188" t="s">
        <v>61</v>
      </c>
      <c r="G9" s="188" t="s">
        <v>62</v>
      </c>
      <c r="H9" s="188" t="s">
        <v>63</v>
      </c>
      <c r="I9" s="188" t="s">
        <v>64</v>
      </c>
      <c r="J9" s="188" t="s">
        <v>65</v>
      </c>
      <c r="K9" s="163" t="s">
        <v>66</v>
      </c>
      <c r="L9" s="163" t="s">
        <v>67</v>
      </c>
      <c r="M9" s="188" t="s">
        <v>68</v>
      </c>
      <c r="N9" s="173" t="s">
        <v>69</v>
      </c>
      <c r="O9" s="173"/>
      <c r="P9" s="173"/>
      <c r="Q9" s="173"/>
      <c r="R9" s="173"/>
      <c r="S9" s="173"/>
      <c r="T9" s="173"/>
      <c r="U9" s="173"/>
      <c r="V9" s="173" t="s">
        <v>70</v>
      </c>
      <c r="W9" s="173"/>
      <c r="X9" s="173"/>
      <c r="Y9" s="173"/>
      <c r="Z9" s="173"/>
      <c r="AA9" s="173"/>
      <c r="AB9" s="173"/>
      <c r="AC9" s="173"/>
      <c r="AD9" s="173" t="s">
        <v>71</v>
      </c>
      <c r="AE9" s="173"/>
      <c r="AF9" s="173"/>
      <c r="AG9" s="173"/>
      <c r="AH9" s="173"/>
      <c r="AI9" s="173"/>
      <c r="AJ9" s="173"/>
      <c r="AK9" s="173"/>
      <c r="AL9" s="173" t="s">
        <v>72</v>
      </c>
      <c r="AM9" s="173"/>
      <c r="AN9" s="173"/>
      <c r="AO9" s="173"/>
      <c r="AP9" s="173"/>
      <c r="AQ9" s="173"/>
      <c r="AR9" s="173"/>
      <c r="AS9" s="173"/>
      <c r="AT9" s="167" t="s">
        <v>73</v>
      </c>
      <c r="AU9" s="168"/>
      <c r="AV9" s="169"/>
      <c r="AW9" s="167" t="s">
        <v>74</v>
      </c>
      <c r="AX9" s="169"/>
    </row>
    <row r="10" spans="2:50" ht="15" customHeight="1" x14ac:dyDescent="0.2">
      <c r="B10" s="188"/>
      <c r="C10" s="188"/>
      <c r="D10" s="188"/>
      <c r="E10" s="164"/>
      <c r="F10" s="188"/>
      <c r="G10" s="188"/>
      <c r="H10" s="188"/>
      <c r="I10" s="188"/>
      <c r="J10" s="188"/>
      <c r="K10" s="164"/>
      <c r="L10" s="164"/>
      <c r="M10" s="188"/>
      <c r="N10" s="173"/>
      <c r="O10" s="173"/>
      <c r="P10" s="173"/>
      <c r="Q10" s="173"/>
      <c r="R10" s="173"/>
      <c r="S10" s="173"/>
      <c r="T10" s="173"/>
      <c r="U10" s="173"/>
      <c r="V10" s="173"/>
      <c r="W10" s="173"/>
      <c r="X10" s="173"/>
      <c r="Y10" s="173"/>
      <c r="Z10" s="173"/>
      <c r="AA10" s="173"/>
      <c r="AB10" s="173"/>
      <c r="AC10" s="173"/>
      <c r="AD10" s="173"/>
      <c r="AE10" s="173"/>
      <c r="AF10" s="173"/>
      <c r="AG10" s="173"/>
      <c r="AH10" s="173"/>
      <c r="AI10" s="173"/>
      <c r="AJ10" s="173"/>
      <c r="AK10" s="173"/>
      <c r="AL10" s="173"/>
      <c r="AM10" s="173"/>
      <c r="AN10" s="173"/>
      <c r="AO10" s="173"/>
      <c r="AP10" s="173"/>
      <c r="AQ10" s="173"/>
      <c r="AR10" s="173"/>
      <c r="AS10" s="173"/>
      <c r="AT10" s="170"/>
      <c r="AU10" s="171"/>
      <c r="AV10" s="172"/>
      <c r="AW10" s="170"/>
      <c r="AX10" s="172"/>
    </row>
    <row r="11" spans="2:50" ht="15" customHeight="1" x14ac:dyDescent="0.25">
      <c r="B11" s="188"/>
      <c r="C11" s="188"/>
      <c r="D11" s="188"/>
      <c r="E11" s="164"/>
      <c r="F11" s="188"/>
      <c r="G11" s="188"/>
      <c r="H11" s="188"/>
      <c r="I11" s="188"/>
      <c r="J11" s="188"/>
      <c r="K11" s="164"/>
      <c r="L11" s="164"/>
      <c r="M11" s="188"/>
      <c r="N11" s="166" t="s">
        <v>75</v>
      </c>
      <c r="O11" s="166"/>
      <c r="P11" s="166" t="s">
        <v>76</v>
      </c>
      <c r="Q11" s="166"/>
      <c r="R11" s="166" t="s">
        <v>77</v>
      </c>
      <c r="S11" s="166"/>
      <c r="T11" s="166" t="s">
        <v>78</v>
      </c>
      <c r="U11" s="166"/>
      <c r="V11" s="166" t="s">
        <v>79</v>
      </c>
      <c r="W11" s="166"/>
      <c r="X11" s="166" t="s">
        <v>80</v>
      </c>
      <c r="Y11" s="166"/>
      <c r="Z11" s="166" t="s">
        <v>81</v>
      </c>
      <c r="AA11" s="166"/>
      <c r="AB11" s="166" t="s">
        <v>82</v>
      </c>
      <c r="AC11" s="166"/>
      <c r="AD11" s="166" t="s">
        <v>83</v>
      </c>
      <c r="AE11" s="166"/>
      <c r="AF11" s="166" t="s">
        <v>84</v>
      </c>
      <c r="AG11" s="166"/>
      <c r="AH11" s="166" t="s">
        <v>85</v>
      </c>
      <c r="AI11" s="166"/>
      <c r="AJ11" s="166" t="s">
        <v>86</v>
      </c>
      <c r="AK11" s="166"/>
      <c r="AL11" s="166" t="s">
        <v>87</v>
      </c>
      <c r="AM11" s="166"/>
      <c r="AN11" s="166" t="s">
        <v>88</v>
      </c>
      <c r="AO11" s="166"/>
      <c r="AP11" s="166" t="s">
        <v>89</v>
      </c>
      <c r="AQ11" s="166"/>
      <c r="AR11" s="166" t="s">
        <v>90</v>
      </c>
      <c r="AS11" s="166"/>
      <c r="AT11" s="163" t="s">
        <v>91</v>
      </c>
      <c r="AU11" s="163" t="s">
        <v>92</v>
      </c>
      <c r="AV11" s="163" t="s">
        <v>4</v>
      </c>
      <c r="AW11" s="163" t="s">
        <v>91</v>
      </c>
      <c r="AX11" s="163" t="s">
        <v>4</v>
      </c>
    </row>
    <row r="12" spans="2:50" ht="15" customHeight="1" x14ac:dyDescent="0.25">
      <c r="B12" s="188"/>
      <c r="C12" s="188"/>
      <c r="D12" s="188"/>
      <c r="E12" s="165"/>
      <c r="F12" s="188"/>
      <c r="G12" s="188"/>
      <c r="H12" s="188"/>
      <c r="I12" s="188"/>
      <c r="J12" s="188"/>
      <c r="K12" s="165"/>
      <c r="L12" s="165"/>
      <c r="M12" s="188"/>
      <c r="N12" s="90" t="s">
        <v>91</v>
      </c>
      <c r="O12" s="90" t="s">
        <v>92</v>
      </c>
      <c r="P12" s="90" t="s">
        <v>91</v>
      </c>
      <c r="Q12" s="90" t="s">
        <v>92</v>
      </c>
      <c r="R12" s="90" t="s">
        <v>91</v>
      </c>
      <c r="S12" s="90" t="s">
        <v>92</v>
      </c>
      <c r="T12" s="123" t="s">
        <v>91</v>
      </c>
      <c r="U12" s="123" t="s">
        <v>92</v>
      </c>
      <c r="V12" s="90" t="s">
        <v>91</v>
      </c>
      <c r="W12" s="90" t="s">
        <v>92</v>
      </c>
      <c r="X12" s="90" t="s">
        <v>91</v>
      </c>
      <c r="Y12" s="90" t="s">
        <v>92</v>
      </c>
      <c r="Z12" s="90" t="s">
        <v>91</v>
      </c>
      <c r="AA12" s="90" t="s">
        <v>92</v>
      </c>
      <c r="AB12" s="123" t="s">
        <v>91</v>
      </c>
      <c r="AC12" s="123" t="s">
        <v>92</v>
      </c>
      <c r="AD12" s="90" t="s">
        <v>91</v>
      </c>
      <c r="AE12" s="90" t="s">
        <v>92</v>
      </c>
      <c r="AF12" s="90" t="s">
        <v>91</v>
      </c>
      <c r="AG12" s="90" t="s">
        <v>92</v>
      </c>
      <c r="AH12" s="90" t="s">
        <v>91</v>
      </c>
      <c r="AI12" s="90" t="s">
        <v>92</v>
      </c>
      <c r="AJ12" s="123" t="s">
        <v>91</v>
      </c>
      <c r="AK12" s="123" t="s">
        <v>92</v>
      </c>
      <c r="AL12" s="90" t="s">
        <v>91</v>
      </c>
      <c r="AM12" s="90" t="s">
        <v>92</v>
      </c>
      <c r="AN12" s="90" t="s">
        <v>91</v>
      </c>
      <c r="AO12" s="90" t="s">
        <v>92</v>
      </c>
      <c r="AP12" s="90" t="s">
        <v>91</v>
      </c>
      <c r="AQ12" s="90" t="s">
        <v>92</v>
      </c>
      <c r="AR12" s="123" t="s">
        <v>91</v>
      </c>
      <c r="AS12" s="123" t="s">
        <v>92</v>
      </c>
      <c r="AT12" s="165"/>
      <c r="AU12" s="165"/>
      <c r="AV12" s="165"/>
      <c r="AW12" s="165"/>
      <c r="AX12" s="165"/>
    </row>
    <row r="13" spans="2:50" ht="120" customHeight="1" x14ac:dyDescent="0.2">
      <c r="B13" s="134" t="s">
        <v>216</v>
      </c>
      <c r="C13" s="67" t="s">
        <v>217</v>
      </c>
      <c r="D13" s="68" t="s">
        <v>519</v>
      </c>
      <c r="E13" s="68" t="s">
        <v>520</v>
      </c>
      <c r="F13" s="69">
        <v>11123</v>
      </c>
      <c r="G13" s="67" t="s">
        <v>518</v>
      </c>
      <c r="H13" s="67" t="s">
        <v>218</v>
      </c>
      <c r="I13" s="68" t="s">
        <v>521</v>
      </c>
      <c r="J13" s="70" t="s">
        <v>219</v>
      </c>
      <c r="K13" s="68" t="s">
        <v>464</v>
      </c>
      <c r="L13" s="68" t="s">
        <v>522</v>
      </c>
      <c r="M13" s="71">
        <v>43281</v>
      </c>
      <c r="N13" s="69">
        <v>768</v>
      </c>
      <c r="O13" s="69">
        <v>511</v>
      </c>
      <c r="P13" s="69">
        <v>852</v>
      </c>
      <c r="Q13" s="69">
        <v>989</v>
      </c>
      <c r="R13" s="69">
        <v>740</v>
      </c>
      <c r="S13" s="69">
        <v>869</v>
      </c>
      <c r="T13" s="72">
        <v>2360</v>
      </c>
      <c r="U13" s="72">
        <v>2369</v>
      </c>
      <c r="V13" s="69">
        <v>532</v>
      </c>
      <c r="W13" s="69">
        <v>1154</v>
      </c>
      <c r="X13" s="69">
        <v>632</v>
      </c>
      <c r="Y13" s="69">
        <v>1180</v>
      </c>
      <c r="Z13" s="69">
        <v>753</v>
      </c>
      <c r="AA13" s="69">
        <v>656</v>
      </c>
      <c r="AB13" s="72">
        <v>1917</v>
      </c>
      <c r="AC13" s="72">
        <v>2990</v>
      </c>
      <c r="AD13" s="69">
        <v>749</v>
      </c>
      <c r="AE13" s="69">
        <v>779</v>
      </c>
      <c r="AF13" s="69">
        <v>703</v>
      </c>
      <c r="AG13" s="69">
        <v>829</v>
      </c>
      <c r="AH13" s="69">
        <v>724</v>
      </c>
      <c r="AI13" s="69">
        <v>1808</v>
      </c>
      <c r="AJ13" s="72">
        <v>2176</v>
      </c>
      <c r="AK13" s="72">
        <v>3416</v>
      </c>
      <c r="AL13" s="69">
        <v>1970</v>
      </c>
      <c r="AM13" s="69">
        <v>770</v>
      </c>
      <c r="AN13" s="69">
        <v>1500</v>
      </c>
      <c r="AO13" s="69">
        <v>874</v>
      </c>
      <c r="AP13" s="69">
        <v>1200</v>
      </c>
      <c r="AQ13" s="69">
        <v>1163</v>
      </c>
      <c r="AR13" s="72">
        <v>4670</v>
      </c>
      <c r="AS13" s="72">
        <v>2807</v>
      </c>
      <c r="AT13" s="72">
        <v>11123</v>
      </c>
      <c r="AU13" s="72">
        <v>11582</v>
      </c>
      <c r="AV13" s="12">
        <v>1.0412658455452666</v>
      </c>
      <c r="AW13" s="72">
        <v>11123</v>
      </c>
      <c r="AX13" s="73">
        <v>1.0412658455452666</v>
      </c>
    </row>
    <row r="14" spans="2:50" ht="324" customHeight="1" x14ac:dyDescent="0.2">
      <c r="B14" s="135"/>
      <c r="C14" s="67" t="s">
        <v>220</v>
      </c>
      <c r="D14" s="68" t="s">
        <v>523</v>
      </c>
      <c r="E14" s="68" t="s">
        <v>524</v>
      </c>
      <c r="F14" s="69">
        <v>35</v>
      </c>
      <c r="G14" s="67" t="s">
        <v>221</v>
      </c>
      <c r="H14" s="67" t="s">
        <v>222</v>
      </c>
      <c r="I14" s="68" t="s">
        <v>521</v>
      </c>
      <c r="J14" s="70" t="s">
        <v>223</v>
      </c>
      <c r="K14" s="68" t="s">
        <v>464</v>
      </c>
      <c r="L14" s="68" t="s">
        <v>525</v>
      </c>
      <c r="M14" s="71">
        <v>43281</v>
      </c>
      <c r="N14" s="69">
        <v>1</v>
      </c>
      <c r="O14" s="69">
        <v>0</v>
      </c>
      <c r="P14" s="69">
        <v>1</v>
      </c>
      <c r="Q14" s="69">
        <v>2</v>
      </c>
      <c r="R14" s="69">
        <v>1</v>
      </c>
      <c r="S14" s="69">
        <v>2</v>
      </c>
      <c r="T14" s="72">
        <v>3</v>
      </c>
      <c r="U14" s="72">
        <v>4</v>
      </c>
      <c r="V14" s="69">
        <v>1</v>
      </c>
      <c r="W14" s="69">
        <v>1</v>
      </c>
      <c r="X14" s="69">
        <v>2</v>
      </c>
      <c r="Y14" s="69">
        <v>3</v>
      </c>
      <c r="Z14" s="69">
        <v>1</v>
      </c>
      <c r="AA14" s="69">
        <v>1</v>
      </c>
      <c r="AB14" s="72">
        <v>4</v>
      </c>
      <c r="AC14" s="72">
        <v>5</v>
      </c>
      <c r="AD14" s="69">
        <v>3</v>
      </c>
      <c r="AE14" s="69">
        <v>2</v>
      </c>
      <c r="AF14" s="69">
        <v>3</v>
      </c>
      <c r="AG14" s="69">
        <v>7</v>
      </c>
      <c r="AH14" s="69">
        <v>1</v>
      </c>
      <c r="AI14" s="69">
        <v>6</v>
      </c>
      <c r="AJ14" s="72">
        <v>7</v>
      </c>
      <c r="AK14" s="72">
        <v>15</v>
      </c>
      <c r="AL14" s="69">
        <v>7</v>
      </c>
      <c r="AM14" s="69">
        <v>4</v>
      </c>
      <c r="AN14" s="69">
        <v>10</v>
      </c>
      <c r="AO14" s="69">
        <v>5</v>
      </c>
      <c r="AP14" s="69">
        <v>4</v>
      </c>
      <c r="AQ14" s="69">
        <v>2</v>
      </c>
      <c r="AR14" s="72">
        <v>21</v>
      </c>
      <c r="AS14" s="72">
        <v>11</v>
      </c>
      <c r="AT14" s="72">
        <v>35</v>
      </c>
      <c r="AU14" s="72">
        <v>35</v>
      </c>
      <c r="AV14" s="12">
        <v>1</v>
      </c>
      <c r="AW14" s="72">
        <v>35</v>
      </c>
      <c r="AX14" s="73">
        <v>1</v>
      </c>
    </row>
    <row r="15" spans="2:50" ht="300" x14ac:dyDescent="0.2">
      <c r="B15" s="135"/>
      <c r="C15" s="67" t="s">
        <v>224</v>
      </c>
      <c r="D15" s="68" t="s">
        <v>225</v>
      </c>
      <c r="E15" s="68" t="s">
        <v>526</v>
      </c>
      <c r="F15" s="69">
        <v>130</v>
      </c>
      <c r="G15" s="67" t="s">
        <v>225</v>
      </c>
      <c r="H15" s="67" t="s">
        <v>226</v>
      </c>
      <c r="I15" s="68" t="s">
        <v>521</v>
      </c>
      <c r="J15" s="70" t="s">
        <v>227</v>
      </c>
      <c r="K15" s="68" t="s">
        <v>464</v>
      </c>
      <c r="L15" s="68" t="s">
        <v>527</v>
      </c>
      <c r="M15" s="71">
        <v>43281</v>
      </c>
      <c r="N15" s="69">
        <v>2</v>
      </c>
      <c r="O15" s="69">
        <v>3</v>
      </c>
      <c r="P15" s="69">
        <v>0</v>
      </c>
      <c r="Q15" s="69">
        <v>3</v>
      </c>
      <c r="R15" s="69">
        <v>8</v>
      </c>
      <c r="S15" s="69">
        <v>4</v>
      </c>
      <c r="T15" s="72">
        <v>10</v>
      </c>
      <c r="U15" s="72">
        <v>10</v>
      </c>
      <c r="V15" s="69">
        <v>8</v>
      </c>
      <c r="W15" s="69">
        <v>12</v>
      </c>
      <c r="X15" s="69">
        <v>11</v>
      </c>
      <c r="Y15" s="69">
        <v>16</v>
      </c>
      <c r="Z15" s="69">
        <v>20</v>
      </c>
      <c r="AA15" s="69">
        <v>20</v>
      </c>
      <c r="AB15" s="72">
        <v>39</v>
      </c>
      <c r="AC15" s="72">
        <v>48</v>
      </c>
      <c r="AD15" s="69">
        <v>9</v>
      </c>
      <c r="AE15" s="69">
        <v>14</v>
      </c>
      <c r="AF15" s="69">
        <v>10</v>
      </c>
      <c r="AG15" s="69">
        <v>10</v>
      </c>
      <c r="AH15" s="69">
        <v>11</v>
      </c>
      <c r="AI15" s="69">
        <v>14</v>
      </c>
      <c r="AJ15" s="72">
        <v>30</v>
      </c>
      <c r="AK15" s="72">
        <v>38</v>
      </c>
      <c r="AL15" s="69">
        <v>11</v>
      </c>
      <c r="AM15" s="69">
        <v>5</v>
      </c>
      <c r="AN15" s="69">
        <v>15</v>
      </c>
      <c r="AO15" s="69">
        <v>15</v>
      </c>
      <c r="AP15" s="69">
        <v>25</v>
      </c>
      <c r="AQ15" s="69">
        <v>21</v>
      </c>
      <c r="AR15" s="72">
        <v>51</v>
      </c>
      <c r="AS15" s="72">
        <v>41</v>
      </c>
      <c r="AT15" s="72">
        <v>130</v>
      </c>
      <c r="AU15" s="72">
        <v>137</v>
      </c>
      <c r="AV15" s="12">
        <v>1.0538461538461539</v>
      </c>
      <c r="AW15" s="72">
        <v>130</v>
      </c>
      <c r="AX15" s="73">
        <v>1.0538461538461539</v>
      </c>
    </row>
    <row r="16" spans="2:50" ht="60" x14ac:dyDescent="0.2">
      <c r="B16" s="135"/>
      <c r="C16" s="67" t="s">
        <v>228</v>
      </c>
      <c r="D16" s="68" t="s">
        <v>528</v>
      </c>
      <c r="E16" s="68" t="s">
        <v>529</v>
      </c>
      <c r="F16" s="69">
        <v>55</v>
      </c>
      <c r="G16" s="67" t="s">
        <v>229</v>
      </c>
      <c r="H16" s="67" t="s">
        <v>230</v>
      </c>
      <c r="I16" s="68" t="s">
        <v>521</v>
      </c>
      <c r="J16" s="70" t="s">
        <v>231</v>
      </c>
      <c r="K16" s="68" t="s">
        <v>464</v>
      </c>
      <c r="L16" s="68" t="s">
        <v>530</v>
      </c>
      <c r="M16" s="71">
        <v>43281</v>
      </c>
      <c r="N16" s="69">
        <v>0</v>
      </c>
      <c r="O16" s="69">
        <v>0</v>
      </c>
      <c r="P16" s="69">
        <v>0</v>
      </c>
      <c r="Q16" s="69">
        <v>0</v>
      </c>
      <c r="R16" s="69">
        <v>5</v>
      </c>
      <c r="S16" s="69">
        <v>4</v>
      </c>
      <c r="T16" s="72">
        <v>5</v>
      </c>
      <c r="U16" s="72">
        <v>4</v>
      </c>
      <c r="V16" s="69">
        <v>5</v>
      </c>
      <c r="W16" s="69">
        <v>3</v>
      </c>
      <c r="X16" s="69">
        <v>5</v>
      </c>
      <c r="Y16" s="69">
        <v>5</v>
      </c>
      <c r="Z16" s="69">
        <v>10</v>
      </c>
      <c r="AA16" s="69">
        <v>9</v>
      </c>
      <c r="AB16" s="72">
        <v>20</v>
      </c>
      <c r="AC16" s="72">
        <v>17</v>
      </c>
      <c r="AD16" s="69">
        <v>5</v>
      </c>
      <c r="AE16" s="69">
        <v>5</v>
      </c>
      <c r="AF16" s="69">
        <v>10</v>
      </c>
      <c r="AG16" s="69">
        <v>3</v>
      </c>
      <c r="AH16" s="69">
        <v>0</v>
      </c>
      <c r="AI16" s="69">
        <v>0</v>
      </c>
      <c r="AJ16" s="72">
        <v>15</v>
      </c>
      <c r="AK16" s="72">
        <v>8</v>
      </c>
      <c r="AL16" s="69">
        <v>5</v>
      </c>
      <c r="AM16" s="69">
        <v>10</v>
      </c>
      <c r="AN16" s="69">
        <v>5</v>
      </c>
      <c r="AO16" s="69">
        <v>6</v>
      </c>
      <c r="AP16" s="69">
        <v>5</v>
      </c>
      <c r="AQ16" s="69">
        <v>11</v>
      </c>
      <c r="AR16" s="72">
        <v>15</v>
      </c>
      <c r="AS16" s="72">
        <v>27</v>
      </c>
      <c r="AT16" s="72">
        <v>55</v>
      </c>
      <c r="AU16" s="72">
        <v>56</v>
      </c>
      <c r="AV16" s="12">
        <v>1.0181818181818181</v>
      </c>
      <c r="AW16" s="72">
        <v>55</v>
      </c>
      <c r="AX16" s="73">
        <v>1.0181818181818181</v>
      </c>
    </row>
    <row r="17" spans="2:50" ht="90" x14ac:dyDescent="0.2">
      <c r="B17" s="135"/>
      <c r="C17" s="67" t="s">
        <v>232</v>
      </c>
      <c r="D17" s="68" t="s">
        <v>479</v>
      </c>
      <c r="E17" s="68" t="s">
        <v>531</v>
      </c>
      <c r="F17" s="69">
        <v>10</v>
      </c>
      <c r="G17" s="67" t="s">
        <v>233</v>
      </c>
      <c r="H17" s="67" t="s">
        <v>234</v>
      </c>
      <c r="I17" s="68" t="s">
        <v>521</v>
      </c>
      <c r="J17" s="70" t="s">
        <v>235</v>
      </c>
      <c r="K17" s="68" t="s">
        <v>464</v>
      </c>
      <c r="L17" s="68" t="s">
        <v>482</v>
      </c>
      <c r="M17" s="71">
        <v>43281</v>
      </c>
      <c r="N17" s="69">
        <v>0</v>
      </c>
      <c r="O17" s="69">
        <v>0</v>
      </c>
      <c r="P17" s="69">
        <v>0</v>
      </c>
      <c r="Q17" s="69">
        <v>0</v>
      </c>
      <c r="R17" s="69">
        <v>0</v>
      </c>
      <c r="S17" s="69">
        <v>0</v>
      </c>
      <c r="T17" s="72">
        <v>0</v>
      </c>
      <c r="U17" s="72">
        <v>0</v>
      </c>
      <c r="V17" s="69">
        <v>1</v>
      </c>
      <c r="W17" s="69">
        <v>2</v>
      </c>
      <c r="X17" s="69">
        <v>1</v>
      </c>
      <c r="Y17" s="69">
        <v>1</v>
      </c>
      <c r="Z17" s="69">
        <v>1</v>
      </c>
      <c r="AA17" s="69">
        <v>0</v>
      </c>
      <c r="AB17" s="72">
        <v>3</v>
      </c>
      <c r="AC17" s="72">
        <v>3</v>
      </c>
      <c r="AD17" s="69">
        <v>1</v>
      </c>
      <c r="AE17" s="69">
        <v>1</v>
      </c>
      <c r="AF17" s="69">
        <v>1</v>
      </c>
      <c r="AG17" s="69">
        <v>1</v>
      </c>
      <c r="AH17" s="69">
        <v>1</v>
      </c>
      <c r="AI17" s="69">
        <v>1</v>
      </c>
      <c r="AJ17" s="72">
        <v>3</v>
      </c>
      <c r="AK17" s="72">
        <v>3</v>
      </c>
      <c r="AL17" s="69">
        <v>1</v>
      </c>
      <c r="AM17" s="69">
        <v>2</v>
      </c>
      <c r="AN17" s="69">
        <v>3</v>
      </c>
      <c r="AO17" s="69">
        <v>2</v>
      </c>
      <c r="AP17" s="69">
        <v>0</v>
      </c>
      <c r="AQ17" s="69">
        <v>0</v>
      </c>
      <c r="AR17" s="72">
        <v>4</v>
      </c>
      <c r="AS17" s="72">
        <v>4</v>
      </c>
      <c r="AT17" s="72">
        <v>10</v>
      </c>
      <c r="AU17" s="72">
        <v>10</v>
      </c>
      <c r="AV17" s="12">
        <v>1</v>
      </c>
      <c r="AW17" s="72">
        <v>10</v>
      </c>
      <c r="AX17" s="73">
        <v>1</v>
      </c>
    </row>
    <row r="18" spans="2:50" ht="105" x14ac:dyDescent="0.2">
      <c r="B18" s="135"/>
      <c r="C18" s="67" t="s">
        <v>224</v>
      </c>
      <c r="D18" s="68" t="s">
        <v>526</v>
      </c>
      <c r="E18" s="68" t="s">
        <v>526</v>
      </c>
      <c r="F18" s="69">
        <v>60</v>
      </c>
      <c r="G18" s="99" t="s">
        <v>236</v>
      </c>
      <c r="H18" s="99" t="s">
        <v>237</v>
      </c>
      <c r="I18" s="68" t="s">
        <v>532</v>
      </c>
      <c r="J18" s="70" t="s">
        <v>238</v>
      </c>
      <c r="K18" s="68" t="s">
        <v>464</v>
      </c>
      <c r="L18" s="68" t="s">
        <v>487</v>
      </c>
      <c r="M18" s="71" t="s">
        <v>533</v>
      </c>
      <c r="N18" s="69">
        <v>0</v>
      </c>
      <c r="O18" s="69">
        <v>0</v>
      </c>
      <c r="P18" s="69">
        <v>0</v>
      </c>
      <c r="Q18" s="69">
        <v>14</v>
      </c>
      <c r="R18" s="69">
        <v>20</v>
      </c>
      <c r="S18" s="69">
        <v>16</v>
      </c>
      <c r="T18" s="72">
        <v>20</v>
      </c>
      <c r="U18" s="72">
        <v>30</v>
      </c>
      <c r="V18" s="69">
        <v>0</v>
      </c>
      <c r="W18" s="69">
        <v>3</v>
      </c>
      <c r="X18" s="69">
        <v>0</v>
      </c>
      <c r="Y18" s="69">
        <v>4</v>
      </c>
      <c r="Z18" s="69">
        <v>20</v>
      </c>
      <c r="AA18" s="69">
        <v>2</v>
      </c>
      <c r="AB18" s="72">
        <v>20</v>
      </c>
      <c r="AC18" s="72">
        <v>9</v>
      </c>
      <c r="AD18" s="69">
        <v>0</v>
      </c>
      <c r="AE18" s="69">
        <v>7</v>
      </c>
      <c r="AF18" s="69">
        <v>20</v>
      </c>
      <c r="AG18" s="69">
        <v>2</v>
      </c>
      <c r="AH18" s="69">
        <v>0</v>
      </c>
      <c r="AI18" s="69">
        <v>2</v>
      </c>
      <c r="AJ18" s="72">
        <v>20</v>
      </c>
      <c r="AK18" s="72">
        <v>11</v>
      </c>
      <c r="AL18" s="69">
        <v>0</v>
      </c>
      <c r="AM18" s="69">
        <v>16</v>
      </c>
      <c r="AN18" s="69">
        <v>20</v>
      </c>
      <c r="AO18" s="69">
        <v>11</v>
      </c>
      <c r="AP18" s="69">
        <v>0</v>
      </c>
      <c r="AQ18" s="69">
        <v>9</v>
      </c>
      <c r="AR18" s="72">
        <v>20</v>
      </c>
      <c r="AS18" s="72">
        <v>36</v>
      </c>
      <c r="AT18" s="72">
        <v>80</v>
      </c>
      <c r="AU18" s="72">
        <v>86</v>
      </c>
      <c r="AV18" s="12">
        <v>1.075</v>
      </c>
      <c r="AW18" s="72">
        <v>80</v>
      </c>
      <c r="AX18" s="73">
        <v>1.075</v>
      </c>
    </row>
    <row r="19" spans="2:50" ht="135" x14ac:dyDescent="0.2">
      <c r="B19" s="135"/>
      <c r="C19" s="67" t="s">
        <v>239</v>
      </c>
      <c r="D19" s="68" t="s">
        <v>534</v>
      </c>
      <c r="E19" s="68" t="s">
        <v>535</v>
      </c>
      <c r="F19" s="69">
        <v>1</v>
      </c>
      <c r="G19" s="101" t="s">
        <v>240</v>
      </c>
      <c r="H19" s="99" t="s">
        <v>241</v>
      </c>
      <c r="I19" s="68" t="s">
        <v>532</v>
      </c>
      <c r="J19" s="70" t="s">
        <v>242</v>
      </c>
      <c r="K19" s="68" t="s">
        <v>504</v>
      </c>
      <c r="L19" s="68" t="s">
        <v>471</v>
      </c>
      <c r="M19" s="71" t="s">
        <v>533</v>
      </c>
      <c r="N19" s="69">
        <v>1</v>
      </c>
      <c r="O19" s="69">
        <v>1</v>
      </c>
      <c r="P19" s="69">
        <v>1</v>
      </c>
      <c r="Q19" s="69">
        <v>1</v>
      </c>
      <c r="R19" s="69">
        <v>1</v>
      </c>
      <c r="S19" s="69">
        <v>1</v>
      </c>
      <c r="T19" s="72">
        <v>1</v>
      </c>
      <c r="U19" s="72">
        <v>1</v>
      </c>
      <c r="V19" s="69">
        <v>1</v>
      </c>
      <c r="W19" s="69">
        <v>1</v>
      </c>
      <c r="X19" s="69">
        <v>1</v>
      </c>
      <c r="Y19" s="69">
        <v>1</v>
      </c>
      <c r="Z19" s="69">
        <v>1</v>
      </c>
      <c r="AA19" s="69">
        <v>1</v>
      </c>
      <c r="AB19" s="72">
        <v>1</v>
      </c>
      <c r="AC19" s="72">
        <v>1</v>
      </c>
      <c r="AD19" s="69">
        <v>1</v>
      </c>
      <c r="AE19" s="69">
        <v>1</v>
      </c>
      <c r="AF19" s="69">
        <v>1</v>
      </c>
      <c r="AG19" s="69">
        <v>1</v>
      </c>
      <c r="AH19" s="69">
        <v>1</v>
      </c>
      <c r="AI19" s="69">
        <v>1</v>
      </c>
      <c r="AJ19" s="72">
        <v>1</v>
      </c>
      <c r="AK19" s="72">
        <v>1</v>
      </c>
      <c r="AL19" s="69">
        <v>1</v>
      </c>
      <c r="AM19" s="69">
        <v>1</v>
      </c>
      <c r="AN19" s="69">
        <v>1</v>
      </c>
      <c r="AO19" s="69">
        <v>1</v>
      </c>
      <c r="AP19" s="69">
        <v>1</v>
      </c>
      <c r="AQ19" s="69">
        <v>1</v>
      </c>
      <c r="AR19" s="72">
        <v>1</v>
      </c>
      <c r="AS19" s="72">
        <v>1</v>
      </c>
      <c r="AT19" s="72">
        <v>1</v>
      </c>
      <c r="AU19" s="72">
        <v>1</v>
      </c>
      <c r="AV19" s="12">
        <v>1</v>
      </c>
      <c r="AW19" s="72">
        <v>1</v>
      </c>
      <c r="AX19" s="73">
        <v>1</v>
      </c>
    </row>
    <row r="20" spans="2:50" ht="120" x14ac:dyDescent="0.2">
      <c r="B20" s="136"/>
      <c r="C20" s="67" t="s">
        <v>243</v>
      </c>
      <c r="D20" s="68" t="s">
        <v>536</v>
      </c>
      <c r="E20" s="68" t="s">
        <v>537</v>
      </c>
      <c r="F20" s="69">
        <v>600</v>
      </c>
      <c r="G20" s="99" t="s">
        <v>244</v>
      </c>
      <c r="H20" s="99" t="s">
        <v>245</v>
      </c>
      <c r="I20" s="68" t="s">
        <v>532</v>
      </c>
      <c r="J20" s="70" t="s">
        <v>246</v>
      </c>
      <c r="K20" s="68" t="s">
        <v>464</v>
      </c>
      <c r="L20" s="68" t="s">
        <v>538</v>
      </c>
      <c r="M20" s="71" t="s">
        <v>533</v>
      </c>
      <c r="N20" s="69">
        <v>50</v>
      </c>
      <c r="O20" s="69">
        <v>15</v>
      </c>
      <c r="P20" s="69">
        <v>50</v>
      </c>
      <c r="Q20" s="69">
        <v>12</v>
      </c>
      <c r="R20" s="69">
        <v>50</v>
      </c>
      <c r="S20" s="69">
        <v>29</v>
      </c>
      <c r="T20" s="72">
        <v>150</v>
      </c>
      <c r="U20" s="72">
        <v>56</v>
      </c>
      <c r="V20" s="69">
        <v>50</v>
      </c>
      <c r="W20" s="69">
        <v>44</v>
      </c>
      <c r="X20" s="69">
        <v>50</v>
      </c>
      <c r="Y20" s="69">
        <v>61</v>
      </c>
      <c r="Z20" s="69">
        <v>50</v>
      </c>
      <c r="AA20" s="69">
        <v>133</v>
      </c>
      <c r="AB20" s="72">
        <v>150</v>
      </c>
      <c r="AC20" s="72">
        <v>238</v>
      </c>
      <c r="AD20" s="69">
        <v>50</v>
      </c>
      <c r="AE20" s="69">
        <v>44</v>
      </c>
      <c r="AF20" s="69">
        <v>50</v>
      </c>
      <c r="AG20" s="69">
        <v>47</v>
      </c>
      <c r="AH20" s="69">
        <v>50</v>
      </c>
      <c r="AI20" s="69">
        <v>51</v>
      </c>
      <c r="AJ20" s="72">
        <v>150</v>
      </c>
      <c r="AK20" s="72">
        <v>142</v>
      </c>
      <c r="AL20" s="69">
        <v>50</v>
      </c>
      <c r="AM20" s="69">
        <v>101</v>
      </c>
      <c r="AN20" s="69">
        <v>50</v>
      </c>
      <c r="AO20" s="69">
        <v>53</v>
      </c>
      <c r="AP20" s="69">
        <v>50</v>
      </c>
      <c r="AQ20" s="69">
        <v>53</v>
      </c>
      <c r="AR20" s="72">
        <v>150</v>
      </c>
      <c r="AS20" s="72">
        <v>207</v>
      </c>
      <c r="AT20" s="72">
        <v>600</v>
      </c>
      <c r="AU20" s="72">
        <v>643</v>
      </c>
      <c r="AV20" s="12">
        <v>1.0716666666666668</v>
      </c>
      <c r="AW20" s="72">
        <v>600</v>
      </c>
      <c r="AX20" s="73">
        <v>1.0716666666666668</v>
      </c>
    </row>
    <row r="21" spans="2:50" ht="15.75" x14ac:dyDescent="0.25">
      <c r="B21" s="93"/>
      <c r="C21" s="94"/>
      <c r="D21" s="94"/>
      <c r="E21" s="94"/>
      <c r="F21" s="94"/>
      <c r="G21" s="94"/>
      <c r="H21" s="94"/>
      <c r="I21" s="94"/>
      <c r="J21" s="94"/>
      <c r="K21" s="94"/>
      <c r="L21" s="94"/>
      <c r="M21" s="94"/>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t="s">
        <v>33</v>
      </c>
      <c r="AV21" s="78">
        <v>1.0324950605299881</v>
      </c>
      <c r="AW21" s="77"/>
      <c r="AX21" s="78">
        <v>1.0324950605299881</v>
      </c>
    </row>
  </sheetData>
  <mergeCells count="43">
    <mergeCell ref="B2:C6"/>
    <mergeCell ref="D2:AV6"/>
    <mergeCell ref="AW6:AX6"/>
    <mergeCell ref="B9:B12"/>
    <mergeCell ref="C9:C12"/>
    <mergeCell ref="D9:D12"/>
    <mergeCell ref="E9:E12"/>
    <mergeCell ref="F9:F12"/>
    <mergeCell ref="G9:G12"/>
    <mergeCell ref="H9:H12"/>
    <mergeCell ref="I9:I12"/>
    <mergeCell ref="J9:J12"/>
    <mergeCell ref="K9:K12"/>
    <mergeCell ref="L9:L12"/>
    <mergeCell ref="M9:M12"/>
    <mergeCell ref="AW9:AX10"/>
    <mergeCell ref="N9:U10"/>
    <mergeCell ref="AH11:AI11"/>
    <mergeCell ref="V9:AC10"/>
    <mergeCell ref="AD9:AK10"/>
    <mergeCell ref="AL9:AS10"/>
    <mergeCell ref="AR11:AS11"/>
    <mergeCell ref="N11:O11"/>
    <mergeCell ref="P11:Q11"/>
    <mergeCell ref="R11:S11"/>
    <mergeCell ref="T11:U11"/>
    <mergeCell ref="V11:W11"/>
    <mergeCell ref="AT9:AV10"/>
    <mergeCell ref="AU11:AU12"/>
    <mergeCell ref="AV11:AV12"/>
    <mergeCell ref="AW11:AW12"/>
    <mergeCell ref="AX11:AX12"/>
    <mergeCell ref="AT11:AT12"/>
    <mergeCell ref="B13:B20"/>
    <mergeCell ref="AJ11:AK11"/>
    <mergeCell ref="AL11:AM11"/>
    <mergeCell ref="AN11:AO11"/>
    <mergeCell ref="AP11:AQ11"/>
    <mergeCell ref="X11:Y11"/>
    <mergeCell ref="Z11:AA11"/>
    <mergeCell ref="AB11:AC11"/>
    <mergeCell ref="AD11:AE11"/>
    <mergeCell ref="AF11:AG11"/>
  </mergeCells>
  <conditionalFormatting sqref="F13:F20">
    <cfRule type="expression" dxfId="920" priority="63">
      <formula>$L13="Pesos ($)"</formula>
    </cfRule>
    <cfRule type="expression" dxfId="919" priority="64">
      <formula>OR(LEFT($L13,9)="Número de",$L13="Otra")</formula>
    </cfRule>
    <cfRule type="expression" dxfId="918" priority="65">
      <formula>$L13="Porcentaje"</formula>
    </cfRule>
  </conditionalFormatting>
  <conditionalFormatting sqref="AV13:AV20">
    <cfRule type="cellIs" dxfId="917" priority="55" stopIfTrue="1" operator="equal">
      <formula>"N.A."</formula>
    </cfRule>
    <cfRule type="cellIs" dxfId="916" priority="56" stopIfTrue="1" operator="greaterThanOrEqual">
      <formula>0.9</formula>
    </cfRule>
    <cfRule type="cellIs" dxfId="915" priority="57" stopIfTrue="1" operator="between">
      <formula>0.7</formula>
      <formula>0.9</formula>
    </cfRule>
    <cfRule type="cellIs" dxfId="914" priority="58" stopIfTrue="1" operator="lessThanOrEqual">
      <formula>0.7</formula>
    </cfRule>
  </conditionalFormatting>
  <conditionalFormatting sqref="AX13:AX20">
    <cfRule type="cellIs" dxfId="913" priority="59" stopIfTrue="1" operator="equal">
      <formula>"N.A."</formula>
    </cfRule>
    <cfRule type="cellIs" dxfId="912" priority="60" stopIfTrue="1" operator="greaterThanOrEqual">
      <formula>0.9</formula>
    </cfRule>
    <cfRule type="cellIs" dxfId="911" priority="61" stopIfTrue="1" operator="between">
      <formula>0.7</formula>
      <formula>0.9</formula>
    </cfRule>
    <cfRule type="cellIs" dxfId="910" priority="62" stopIfTrue="1" operator="lessThanOrEqual">
      <formula>0.7</formula>
    </cfRule>
  </conditionalFormatting>
  <conditionalFormatting sqref="N13:N20">
    <cfRule type="expression" dxfId="909" priority="52">
      <formula>$L13="Pesos ($)"</formula>
    </cfRule>
    <cfRule type="expression" dxfId="908" priority="53">
      <formula>OR(LEFT($L13,9)="Número de",$L13="Otra")</formula>
    </cfRule>
    <cfRule type="expression" dxfId="907" priority="54">
      <formula>$L13="Porcentaje"</formula>
    </cfRule>
  </conditionalFormatting>
  <conditionalFormatting sqref="O13:O20 Q13:Q20 W13:W20 Y13:Y20 AE13:AE20 AG13:AG20 AM13:AM20 AO13:AO20 S13:T20 AA13:AB20 AQ13:AR20 AT13:AU20 AI13:AJ20">
    <cfRule type="expression" dxfId="906" priority="49">
      <formula>$L13="Pesos ($)"</formula>
    </cfRule>
    <cfRule type="expression" dxfId="905" priority="50">
      <formula>OR(LEFT($L13,9)="Número de",$L13="Otra")</formula>
    </cfRule>
    <cfRule type="expression" dxfId="904" priority="51">
      <formula>$L13="Porcentaje"</formula>
    </cfRule>
  </conditionalFormatting>
  <conditionalFormatting sqref="AW13:AW20">
    <cfRule type="expression" dxfId="903" priority="46">
      <formula>$L13="Pesos ($)"</formula>
    </cfRule>
    <cfRule type="expression" dxfId="902" priority="47">
      <formula>OR(LEFT($L13,9)="Número de",$L13="Otra")</formula>
    </cfRule>
    <cfRule type="expression" dxfId="901" priority="48">
      <formula>$L13="Porcentaje"</formula>
    </cfRule>
  </conditionalFormatting>
  <conditionalFormatting sqref="P13:P20">
    <cfRule type="expression" dxfId="900" priority="43">
      <formula>$L13="Pesos ($)"</formula>
    </cfRule>
    <cfRule type="expression" dxfId="899" priority="44">
      <formula>OR(LEFT($L13,9)="Número de",$L13="Otra")</formula>
    </cfRule>
    <cfRule type="expression" dxfId="898" priority="45">
      <formula>$L13="Porcentaje"</formula>
    </cfRule>
  </conditionalFormatting>
  <conditionalFormatting sqref="R13:R20">
    <cfRule type="expression" dxfId="897" priority="40">
      <formula>$L13="Pesos ($)"</formula>
    </cfRule>
    <cfRule type="expression" dxfId="896" priority="41">
      <formula>OR(LEFT($L13,9)="Número de",$L13="Otra")</formula>
    </cfRule>
    <cfRule type="expression" dxfId="895" priority="42">
      <formula>$L13="Porcentaje"</formula>
    </cfRule>
  </conditionalFormatting>
  <conditionalFormatting sqref="V13:V20">
    <cfRule type="expression" dxfId="894" priority="37">
      <formula>$L13="Pesos ($)"</formula>
    </cfRule>
    <cfRule type="expression" dxfId="893" priority="38">
      <formula>OR(LEFT($L13,9)="Número de",$L13="Otra")</formula>
    </cfRule>
    <cfRule type="expression" dxfId="892" priority="39">
      <formula>$L13="Porcentaje"</formula>
    </cfRule>
  </conditionalFormatting>
  <conditionalFormatting sqref="X13:X20">
    <cfRule type="expression" dxfId="891" priority="34">
      <formula>$L13="Pesos ($)"</formula>
    </cfRule>
    <cfRule type="expression" dxfId="890" priority="35">
      <formula>OR(LEFT($L13,9)="Número de",$L13="Otra")</formula>
    </cfRule>
    <cfRule type="expression" dxfId="889" priority="36">
      <formula>$L13="Porcentaje"</formula>
    </cfRule>
  </conditionalFormatting>
  <conditionalFormatting sqref="Z13:Z20">
    <cfRule type="expression" dxfId="888" priority="31">
      <formula>$L13="Pesos ($)"</formula>
    </cfRule>
    <cfRule type="expression" dxfId="887" priority="32">
      <formula>OR(LEFT($L13,9)="Número de",$L13="Otra")</formula>
    </cfRule>
    <cfRule type="expression" dxfId="886" priority="33">
      <formula>$L13="Porcentaje"</formula>
    </cfRule>
  </conditionalFormatting>
  <conditionalFormatting sqref="AD13:AD20">
    <cfRule type="expression" dxfId="885" priority="28">
      <formula>$L13="Pesos ($)"</formula>
    </cfRule>
    <cfRule type="expression" dxfId="884" priority="29">
      <formula>OR(LEFT($L13,9)="Número de",$L13="Otra")</formula>
    </cfRule>
    <cfRule type="expression" dxfId="883" priority="30">
      <formula>$L13="Porcentaje"</formula>
    </cfRule>
  </conditionalFormatting>
  <conditionalFormatting sqref="AF13:AF20">
    <cfRule type="expression" dxfId="882" priority="25">
      <formula>$L13="Pesos ($)"</formula>
    </cfRule>
    <cfRule type="expression" dxfId="881" priority="26">
      <formula>OR(LEFT($L13,9)="Número de",$L13="Otra")</formula>
    </cfRule>
    <cfRule type="expression" dxfId="880" priority="27">
      <formula>$L13="Porcentaje"</formula>
    </cfRule>
  </conditionalFormatting>
  <conditionalFormatting sqref="AH13:AH20">
    <cfRule type="expression" dxfId="879" priority="22">
      <formula>$L13="Pesos ($)"</formula>
    </cfRule>
    <cfRule type="expression" dxfId="878" priority="23">
      <formula>OR(LEFT($L13,9)="Número de",$L13="Otra")</formula>
    </cfRule>
    <cfRule type="expression" dxfId="877" priority="24">
      <formula>$L13="Porcentaje"</formula>
    </cfRule>
  </conditionalFormatting>
  <conditionalFormatting sqref="AL13:AL20">
    <cfRule type="expression" dxfId="876" priority="19">
      <formula>$L13="Pesos ($)"</formula>
    </cfRule>
    <cfRule type="expression" dxfId="875" priority="20">
      <formula>OR(LEFT($L13,9)="Número de",$L13="Otra")</formula>
    </cfRule>
    <cfRule type="expression" dxfId="874" priority="21">
      <formula>$L13="Porcentaje"</formula>
    </cfRule>
  </conditionalFormatting>
  <conditionalFormatting sqref="AN13:AN20">
    <cfRule type="expression" dxfId="873" priority="16">
      <formula>$L13="Pesos ($)"</formula>
    </cfRule>
    <cfRule type="expression" dxfId="872" priority="17">
      <formula>OR(LEFT($L13,9)="Número de",$L13="Otra")</formula>
    </cfRule>
    <cfRule type="expression" dxfId="871" priority="18">
      <formula>$L13="Porcentaje"</formula>
    </cfRule>
  </conditionalFormatting>
  <conditionalFormatting sqref="AP13:AP20">
    <cfRule type="expression" dxfId="870" priority="13">
      <formula>$L13="Pesos ($)"</formula>
    </cfRule>
    <cfRule type="expression" dxfId="869" priority="14">
      <formula>OR(LEFT($L13,9)="Número de",$L13="Otra")</formula>
    </cfRule>
    <cfRule type="expression" dxfId="868" priority="15">
      <formula>$L13="Porcentaje"</formula>
    </cfRule>
  </conditionalFormatting>
  <conditionalFormatting sqref="U13:U20">
    <cfRule type="expression" dxfId="867" priority="10">
      <formula>$L13="Pesos ($)"</formula>
    </cfRule>
    <cfRule type="expression" dxfId="866" priority="11">
      <formula>OR(LEFT($L13,9)="Número de",$L13="Otra")</formula>
    </cfRule>
    <cfRule type="expression" dxfId="865" priority="12">
      <formula>$L13="Porcentaje"</formula>
    </cfRule>
  </conditionalFormatting>
  <conditionalFormatting sqref="AC13:AC20">
    <cfRule type="expression" dxfId="864" priority="7">
      <formula>$L13="Pesos ($)"</formula>
    </cfRule>
    <cfRule type="expression" dxfId="863" priority="8">
      <formula>OR(LEFT($L13,9)="Número de",$L13="Otra")</formula>
    </cfRule>
    <cfRule type="expression" dxfId="862" priority="9">
      <formula>$L13="Porcentaje"</formula>
    </cfRule>
  </conditionalFormatting>
  <conditionalFormatting sqref="AS13:AS20">
    <cfRule type="expression" dxfId="861" priority="4">
      <formula>$L13="Pesos ($)"</formula>
    </cfRule>
    <cfRule type="expression" dxfId="860" priority="5">
      <formula>OR(LEFT($L13,9)="Número de",$L13="Otra")</formula>
    </cfRule>
    <cfRule type="expression" dxfId="859" priority="6">
      <formula>$L13="Porcentaje"</formula>
    </cfRule>
  </conditionalFormatting>
  <conditionalFormatting sqref="AK13:AK20">
    <cfRule type="expression" dxfId="858" priority="1">
      <formula>$L13="Pesos ($)"</formula>
    </cfRule>
    <cfRule type="expression" dxfId="857" priority="2">
      <formula>OR(LEFT($L13,9)="Número de",$L13="Otra")</formula>
    </cfRule>
    <cfRule type="expression" dxfId="856" priority="3">
      <formula>$L13="Porcentaje"</formula>
    </cfRule>
  </conditionalFormatting>
  <pageMargins left="0.7" right="0.7" top="0.75" bottom="0.75" header="0.3" footer="0.3"/>
  <pageSetup paperSize="9"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rgb="FF00B0F0"/>
  </sheetPr>
  <dimension ref="A1:AX18"/>
  <sheetViews>
    <sheetView topLeftCell="C4" zoomScale="70" zoomScaleNormal="70" workbookViewId="0">
      <pane xSplit="4" ySplit="9" topLeftCell="I13" activePane="bottomRight" state="frozen"/>
      <selection activeCell="C4" sqref="C4"/>
      <selection pane="topRight" activeCell="G4" sqref="G4"/>
      <selection pane="bottomLeft" activeCell="C13" sqref="C13"/>
      <selection pane="bottomRight" activeCell="P15" sqref="P15"/>
    </sheetView>
  </sheetViews>
  <sheetFormatPr baseColWidth="10" defaultRowHeight="15" x14ac:dyDescent="0.2"/>
  <cols>
    <col min="1" max="1" width="4.7109375" style="79" customWidth="1"/>
    <col min="2" max="5" width="24.7109375" style="79" customWidth="1"/>
    <col min="6" max="6" width="17.7109375" style="79" customWidth="1"/>
    <col min="7" max="8" width="45.7109375" style="79" customWidth="1"/>
    <col min="9" max="9" width="24.7109375" style="79" customWidth="1"/>
    <col min="10" max="10" width="13.7109375" style="79" customWidth="1"/>
    <col min="11" max="11" width="17.7109375" style="79" customWidth="1"/>
    <col min="12" max="12" width="15.7109375" style="79" customWidth="1"/>
    <col min="13" max="13" width="13.7109375" style="79" customWidth="1"/>
    <col min="14" max="50" width="16.7109375" style="79" customWidth="1"/>
    <col min="51" max="16384" width="11.42578125" style="79"/>
  </cols>
  <sheetData>
    <row r="1" spans="1:50" ht="15" customHeight="1" thickBot="1" x14ac:dyDescent="0.25"/>
    <row r="2" spans="1:50" ht="15" customHeight="1" x14ac:dyDescent="0.25">
      <c r="B2" s="174"/>
      <c r="C2" s="175"/>
      <c r="D2" s="180" t="s">
        <v>247</v>
      </c>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0"/>
      <c r="AN2" s="180"/>
      <c r="AO2" s="180"/>
      <c r="AP2" s="180"/>
      <c r="AQ2" s="180"/>
      <c r="AR2" s="180"/>
      <c r="AS2" s="180"/>
      <c r="AT2" s="180"/>
      <c r="AU2" s="180"/>
      <c r="AV2" s="181"/>
      <c r="AW2" s="80" t="s">
        <v>51</v>
      </c>
      <c r="AX2" s="81" t="s">
        <v>248</v>
      </c>
    </row>
    <row r="3" spans="1:50" ht="15" customHeight="1" x14ac:dyDescent="0.25">
      <c r="B3" s="176"/>
      <c r="C3" s="177"/>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182"/>
      <c r="AR3" s="182"/>
      <c r="AS3" s="182"/>
      <c r="AT3" s="182"/>
      <c r="AU3" s="182"/>
      <c r="AV3" s="183"/>
      <c r="AW3" s="82" t="s">
        <v>53</v>
      </c>
      <c r="AX3" s="83" t="s">
        <v>54</v>
      </c>
    </row>
    <row r="4" spans="1:50" ht="15" customHeight="1" x14ac:dyDescent="0.2">
      <c r="B4" s="176"/>
      <c r="C4" s="177"/>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c r="AP4" s="182"/>
      <c r="AQ4" s="182"/>
      <c r="AR4" s="182"/>
      <c r="AS4" s="182"/>
      <c r="AT4" s="182"/>
      <c r="AU4" s="182"/>
      <c r="AV4" s="183"/>
      <c r="AW4" s="84">
        <v>1</v>
      </c>
      <c r="AX4" s="85" t="s">
        <v>55</v>
      </c>
    </row>
    <row r="5" spans="1:50" ht="15" customHeight="1" x14ac:dyDescent="0.25">
      <c r="B5" s="176"/>
      <c r="C5" s="177"/>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c r="AK5" s="182"/>
      <c r="AL5" s="182"/>
      <c r="AM5" s="182"/>
      <c r="AN5" s="182"/>
      <c r="AO5" s="182"/>
      <c r="AP5" s="182"/>
      <c r="AQ5" s="182"/>
      <c r="AR5" s="182"/>
      <c r="AS5" s="182"/>
      <c r="AT5" s="182"/>
      <c r="AU5" s="182"/>
      <c r="AV5" s="183"/>
      <c r="AW5" s="86" t="s">
        <v>56</v>
      </c>
      <c r="AX5" s="87"/>
    </row>
    <row r="6" spans="1:50" ht="15" customHeight="1" thickBot="1" x14ac:dyDescent="0.25">
      <c r="B6" s="178"/>
      <c r="C6" s="179"/>
      <c r="D6" s="184"/>
      <c r="E6" s="184"/>
      <c r="F6" s="184"/>
      <c r="G6" s="184"/>
      <c r="H6" s="184"/>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84"/>
      <c r="AN6" s="184"/>
      <c r="AO6" s="184"/>
      <c r="AP6" s="184"/>
      <c r="AQ6" s="184"/>
      <c r="AR6" s="184"/>
      <c r="AS6" s="184"/>
      <c r="AT6" s="184"/>
      <c r="AU6" s="184"/>
      <c r="AV6" s="185"/>
      <c r="AW6" s="186">
        <v>43084</v>
      </c>
      <c r="AX6" s="187"/>
    </row>
    <row r="7" spans="1:50" ht="15" customHeight="1" x14ac:dyDescent="0.2"/>
    <row r="8" spans="1:50" ht="15" customHeight="1" x14ac:dyDescent="0.2">
      <c r="B8" s="88"/>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9"/>
    </row>
    <row r="9" spans="1:50" ht="15" customHeight="1" x14ac:dyDescent="0.2">
      <c r="B9" s="188" t="s">
        <v>57</v>
      </c>
      <c r="C9" s="188" t="s">
        <v>58</v>
      </c>
      <c r="D9" s="188" t="s">
        <v>59</v>
      </c>
      <c r="E9" s="163" t="s">
        <v>60</v>
      </c>
      <c r="F9" s="188" t="s">
        <v>61</v>
      </c>
      <c r="G9" s="188" t="s">
        <v>62</v>
      </c>
      <c r="H9" s="188" t="s">
        <v>63</v>
      </c>
      <c r="I9" s="206" t="s">
        <v>64</v>
      </c>
      <c r="J9" s="188" t="s">
        <v>65</v>
      </c>
      <c r="K9" s="188" t="s">
        <v>66</v>
      </c>
      <c r="L9" s="188" t="s">
        <v>67</v>
      </c>
      <c r="M9" s="188" t="s">
        <v>68</v>
      </c>
      <c r="N9" s="173" t="s">
        <v>69</v>
      </c>
      <c r="O9" s="173"/>
      <c r="P9" s="173"/>
      <c r="Q9" s="173"/>
      <c r="R9" s="173"/>
      <c r="S9" s="173"/>
      <c r="T9" s="173"/>
      <c r="U9" s="173"/>
      <c r="V9" s="173" t="s">
        <v>70</v>
      </c>
      <c r="W9" s="173"/>
      <c r="X9" s="173"/>
      <c r="Y9" s="173"/>
      <c r="Z9" s="173"/>
      <c r="AA9" s="173"/>
      <c r="AB9" s="173"/>
      <c r="AC9" s="173"/>
      <c r="AD9" s="173" t="s">
        <v>71</v>
      </c>
      <c r="AE9" s="173"/>
      <c r="AF9" s="173"/>
      <c r="AG9" s="173"/>
      <c r="AH9" s="173"/>
      <c r="AI9" s="173"/>
      <c r="AJ9" s="173"/>
      <c r="AK9" s="173"/>
      <c r="AL9" s="173" t="s">
        <v>72</v>
      </c>
      <c r="AM9" s="173"/>
      <c r="AN9" s="173"/>
      <c r="AO9" s="173"/>
      <c r="AP9" s="173"/>
      <c r="AQ9" s="173"/>
      <c r="AR9" s="173"/>
      <c r="AS9" s="173"/>
      <c r="AT9" s="167" t="s">
        <v>73</v>
      </c>
      <c r="AU9" s="168"/>
      <c r="AV9" s="169"/>
      <c r="AW9" s="167" t="s">
        <v>74</v>
      </c>
      <c r="AX9" s="169"/>
    </row>
    <row r="10" spans="1:50" ht="15" customHeight="1" x14ac:dyDescent="0.2">
      <c r="B10" s="188"/>
      <c r="C10" s="188"/>
      <c r="D10" s="188"/>
      <c r="E10" s="164"/>
      <c r="F10" s="188"/>
      <c r="G10" s="188"/>
      <c r="H10" s="188"/>
      <c r="I10" s="206"/>
      <c r="J10" s="188"/>
      <c r="K10" s="188"/>
      <c r="L10" s="188"/>
      <c r="M10" s="188"/>
      <c r="N10" s="173"/>
      <c r="O10" s="173"/>
      <c r="P10" s="173"/>
      <c r="Q10" s="173"/>
      <c r="R10" s="173"/>
      <c r="S10" s="173"/>
      <c r="T10" s="173"/>
      <c r="U10" s="173"/>
      <c r="V10" s="173"/>
      <c r="W10" s="173"/>
      <c r="X10" s="173"/>
      <c r="Y10" s="173"/>
      <c r="Z10" s="173"/>
      <c r="AA10" s="173"/>
      <c r="AB10" s="173"/>
      <c r="AC10" s="173"/>
      <c r="AD10" s="173"/>
      <c r="AE10" s="173"/>
      <c r="AF10" s="173"/>
      <c r="AG10" s="173"/>
      <c r="AH10" s="173"/>
      <c r="AI10" s="173"/>
      <c r="AJ10" s="173"/>
      <c r="AK10" s="173"/>
      <c r="AL10" s="173"/>
      <c r="AM10" s="173"/>
      <c r="AN10" s="173"/>
      <c r="AO10" s="173"/>
      <c r="AP10" s="173"/>
      <c r="AQ10" s="173"/>
      <c r="AR10" s="173"/>
      <c r="AS10" s="173"/>
      <c r="AT10" s="170"/>
      <c r="AU10" s="171"/>
      <c r="AV10" s="172"/>
      <c r="AW10" s="170"/>
      <c r="AX10" s="172"/>
    </row>
    <row r="11" spans="1:50" ht="15" customHeight="1" x14ac:dyDescent="0.25">
      <c r="B11" s="188"/>
      <c r="C11" s="188"/>
      <c r="D11" s="188"/>
      <c r="E11" s="164"/>
      <c r="F11" s="188"/>
      <c r="G11" s="188"/>
      <c r="H11" s="188"/>
      <c r="I11" s="206"/>
      <c r="J11" s="188"/>
      <c r="K11" s="188"/>
      <c r="L11" s="188"/>
      <c r="M11" s="188"/>
      <c r="N11" s="166" t="s">
        <v>75</v>
      </c>
      <c r="O11" s="166"/>
      <c r="P11" s="166" t="s">
        <v>76</v>
      </c>
      <c r="Q11" s="166"/>
      <c r="R11" s="166" t="s">
        <v>77</v>
      </c>
      <c r="S11" s="166"/>
      <c r="T11" s="166" t="s">
        <v>78</v>
      </c>
      <c r="U11" s="166"/>
      <c r="V11" s="166" t="s">
        <v>79</v>
      </c>
      <c r="W11" s="166"/>
      <c r="X11" s="166" t="s">
        <v>80</v>
      </c>
      <c r="Y11" s="166"/>
      <c r="Z11" s="166" t="s">
        <v>81</v>
      </c>
      <c r="AA11" s="166"/>
      <c r="AB11" s="166" t="s">
        <v>82</v>
      </c>
      <c r="AC11" s="166"/>
      <c r="AD11" s="166" t="s">
        <v>83</v>
      </c>
      <c r="AE11" s="166"/>
      <c r="AF11" s="166" t="s">
        <v>84</v>
      </c>
      <c r="AG11" s="166"/>
      <c r="AH11" s="166" t="s">
        <v>85</v>
      </c>
      <c r="AI11" s="166"/>
      <c r="AJ11" s="166" t="s">
        <v>86</v>
      </c>
      <c r="AK11" s="166"/>
      <c r="AL11" s="166" t="s">
        <v>87</v>
      </c>
      <c r="AM11" s="166"/>
      <c r="AN11" s="166" t="s">
        <v>88</v>
      </c>
      <c r="AO11" s="166"/>
      <c r="AP11" s="166" t="s">
        <v>89</v>
      </c>
      <c r="AQ11" s="166"/>
      <c r="AR11" s="166" t="s">
        <v>90</v>
      </c>
      <c r="AS11" s="166"/>
      <c r="AT11" s="163" t="s">
        <v>91</v>
      </c>
      <c r="AU11" s="163" t="s">
        <v>92</v>
      </c>
      <c r="AV11" s="163" t="s">
        <v>4</v>
      </c>
      <c r="AW11" s="163" t="s">
        <v>91</v>
      </c>
      <c r="AX11" s="163" t="s">
        <v>4</v>
      </c>
    </row>
    <row r="12" spans="1:50" ht="15" customHeight="1" x14ac:dyDescent="0.25">
      <c r="B12" s="188"/>
      <c r="C12" s="188"/>
      <c r="D12" s="188"/>
      <c r="E12" s="165"/>
      <c r="F12" s="188"/>
      <c r="G12" s="188"/>
      <c r="H12" s="188"/>
      <c r="I12" s="206"/>
      <c r="J12" s="188"/>
      <c r="K12" s="188"/>
      <c r="L12" s="188"/>
      <c r="M12" s="188"/>
      <c r="N12" s="90" t="s">
        <v>91</v>
      </c>
      <c r="O12" s="90" t="s">
        <v>92</v>
      </c>
      <c r="P12" s="90" t="s">
        <v>91</v>
      </c>
      <c r="Q12" s="90" t="s">
        <v>92</v>
      </c>
      <c r="R12" s="90" t="s">
        <v>91</v>
      </c>
      <c r="S12" s="90" t="s">
        <v>92</v>
      </c>
      <c r="T12" s="123" t="s">
        <v>91</v>
      </c>
      <c r="U12" s="123" t="s">
        <v>92</v>
      </c>
      <c r="V12" s="90" t="s">
        <v>91</v>
      </c>
      <c r="W12" s="90" t="s">
        <v>92</v>
      </c>
      <c r="X12" s="90" t="s">
        <v>91</v>
      </c>
      <c r="Y12" s="90" t="s">
        <v>92</v>
      </c>
      <c r="Z12" s="90" t="s">
        <v>91</v>
      </c>
      <c r="AA12" s="90" t="s">
        <v>92</v>
      </c>
      <c r="AB12" s="123" t="s">
        <v>91</v>
      </c>
      <c r="AC12" s="123" t="s">
        <v>92</v>
      </c>
      <c r="AD12" s="90" t="s">
        <v>91</v>
      </c>
      <c r="AE12" s="90" t="s">
        <v>92</v>
      </c>
      <c r="AF12" s="90" t="s">
        <v>91</v>
      </c>
      <c r="AG12" s="90" t="s">
        <v>92</v>
      </c>
      <c r="AH12" s="90" t="s">
        <v>91</v>
      </c>
      <c r="AI12" s="90" t="s">
        <v>92</v>
      </c>
      <c r="AJ12" s="123" t="s">
        <v>91</v>
      </c>
      <c r="AK12" s="123" t="s">
        <v>92</v>
      </c>
      <c r="AL12" s="90" t="s">
        <v>91</v>
      </c>
      <c r="AM12" s="90" t="s">
        <v>92</v>
      </c>
      <c r="AN12" s="90" t="s">
        <v>91</v>
      </c>
      <c r="AO12" s="90" t="s">
        <v>92</v>
      </c>
      <c r="AP12" s="90" t="s">
        <v>91</v>
      </c>
      <c r="AQ12" s="90" t="s">
        <v>92</v>
      </c>
      <c r="AR12" s="123" t="s">
        <v>91</v>
      </c>
      <c r="AS12" s="123" t="s">
        <v>92</v>
      </c>
      <c r="AT12" s="165"/>
      <c r="AU12" s="165"/>
      <c r="AV12" s="165"/>
      <c r="AW12" s="165"/>
      <c r="AX12" s="165"/>
    </row>
    <row r="13" spans="1:50" ht="89.25" customHeight="1" x14ac:dyDescent="0.2">
      <c r="A13" s="102"/>
      <c r="B13" s="201" t="s">
        <v>249</v>
      </c>
      <c r="C13" s="204" t="s">
        <v>250</v>
      </c>
      <c r="D13" s="68" t="s">
        <v>251</v>
      </c>
      <c r="E13" s="68" t="s">
        <v>574</v>
      </c>
      <c r="F13" s="69">
        <v>50</v>
      </c>
      <c r="G13" s="103" t="s">
        <v>251</v>
      </c>
      <c r="H13" s="104" t="s">
        <v>252</v>
      </c>
      <c r="I13" s="68" t="s">
        <v>575</v>
      </c>
      <c r="J13" s="105" t="s">
        <v>253</v>
      </c>
      <c r="K13" s="68" t="s">
        <v>464</v>
      </c>
      <c r="L13" s="68" t="s">
        <v>576</v>
      </c>
      <c r="M13" s="71">
        <v>43465</v>
      </c>
      <c r="N13" s="69">
        <v>0</v>
      </c>
      <c r="O13" s="69">
        <v>1</v>
      </c>
      <c r="P13" s="69">
        <v>2</v>
      </c>
      <c r="Q13" s="69">
        <v>3</v>
      </c>
      <c r="R13" s="69">
        <v>3</v>
      </c>
      <c r="S13" s="69">
        <v>3</v>
      </c>
      <c r="T13" s="72">
        <v>5</v>
      </c>
      <c r="U13" s="72">
        <v>7</v>
      </c>
      <c r="V13" s="69">
        <v>7</v>
      </c>
      <c r="W13" s="69">
        <v>5</v>
      </c>
      <c r="X13" s="69">
        <v>7</v>
      </c>
      <c r="Y13" s="69">
        <v>6</v>
      </c>
      <c r="Z13" s="69">
        <v>7</v>
      </c>
      <c r="AA13" s="69">
        <v>10</v>
      </c>
      <c r="AB13" s="72">
        <v>21</v>
      </c>
      <c r="AC13" s="72">
        <v>21</v>
      </c>
      <c r="AD13" s="69">
        <v>6</v>
      </c>
      <c r="AE13" s="69">
        <v>4</v>
      </c>
      <c r="AF13" s="69">
        <v>6</v>
      </c>
      <c r="AG13" s="69">
        <v>3</v>
      </c>
      <c r="AH13" s="69">
        <v>5</v>
      </c>
      <c r="AI13" s="69">
        <v>1</v>
      </c>
      <c r="AJ13" s="72">
        <v>17</v>
      </c>
      <c r="AK13" s="72">
        <v>8</v>
      </c>
      <c r="AL13" s="69">
        <v>3</v>
      </c>
      <c r="AM13" s="69">
        <v>2</v>
      </c>
      <c r="AN13" s="69">
        <v>2</v>
      </c>
      <c r="AO13" s="69">
        <v>0</v>
      </c>
      <c r="AP13" s="69">
        <v>2</v>
      </c>
      <c r="AQ13" s="69">
        <v>2</v>
      </c>
      <c r="AR13" s="72">
        <v>7</v>
      </c>
      <c r="AS13" s="72">
        <v>4</v>
      </c>
      <c r="AT13" s="72">
        <v>50</v>
      </c>
      <c r="AU13" s="72">
        <v>40</v>
      </c>
      <c r="AV13" s="12">
        <v>0.8</v>
      </c>
      <c r="AW13" s="72">
        <v>50</v>
      </c>
      <c r="AX13" s="73">
        <v>0.8</v>
      </c>
    </row>
    <row r="14" spans="1:50" ht="60" x14ac:dyDescent="0.2">
      <c r="A14" s="102"/>
      <c r="B14" s="202"/>
      <c r="C14" s="205"/>
      <c r="D14" s="68" t="s">
        <v>577</v>
      </c>
      <c r="E14" s="68" t="s">
        <v>578</v>
      </c>
      <c r="F14" s="69">
        <v>25</v>
      </c>
      <c r="G14" s="103" t="s">
        <v>254</v>
      </c>
      <c r="H14" s="104" t="s">
        <v>255</v>
      </c>
      <c r="I14" s="68" t="s">
        <v>575</v>
      </c>
      <c r="J14" s="105" t="s">
        <v>256</v>
      </c>
      <c r="K14" s="68" t="s">
        <v>464</v>
      </c>
      <c r="L14" s="68" t="s">
        <v>576</v>
      </c>
      <c r="M14" s="71">
        <v>43465</v>
      </c>
      <c r="N14" s="69">
        <v>0</v>
      </c>
      <c r="O14" s="69">
        <v>0</v>
      </c>
      <c r="P14" s="69">
        <v>0</v>
      </c>
      <c r="Q14" s="69">
        <v>0</v>
      </c>
      <c r="R14" s="69">
        <v>0</v>
      </c>
      <c r="S14" s="69">
        <v>0</v>
      </c>
      <c r="T14" s="72">
        <v>0</v>
      </c>
      <c r="U14" s="72">
        <v>0</v>
      </c>
      <c r="V14" s="69">
        <v>0</v>
      </c>
      <c r="W14" s="69">
        <v>0</v>
      </c>
      <c r="X14" s="69">
        <v>2</v>
      </c>
      <c r="Y14" s="69">
        <v>0</v>
      </c>
      <c r="Z14" s="69">
        <v>2</v>
      </c>
      <c r="AA14" s="69">
        <v>0</v>
      </c>
      <c r="AB14" s="72">
        <v>4</v>
      </c>
      <c r="AC14" s="72">
        <v>0</v>
      </c>
      <c r="AD14" s="69">
        <v>3</v>
      </c>
      <c r="AE14" s="69">
        <v>3</v>
      </c>
      <c r="AF14" s="69">
        <v>3</v>
      </c>
      <c r="AG14" s="69">
        <v>3</v>
      </c>
      <c r="AH14" s="69">
        <v>3</v>
      </c>
      <c r="AI14" s="69">
        <v>3</v>
      </c>
      <c r="AJ14" s="72">
        <v>9</v>
      </c>
      <c r="AK14" s="72">
        <v>9</v>
      </c>
      <c r="AL14" s="69">
        <v>4</v>
      </c>
      <c r="AM14" s="69">
        <v>6</v>
      </c>
      <c r="AN14" s="69">
        <v>4</v>
      </c>
      <c r="AO14" s="69">
        <v>1</v>
      </c>
      <c r="AP14" s="69">
        <v>4</v>
      </c>
      <c r="AQ14" s="69">
        <v>6</v>
      </c>
      <c r="AR14" s="72">
        <v>12</v>
      </c>
      <c r="AS14" s="72">
        <v>13</v>
      </c>
      <c r="AT14" s="72">
        <v>25</v>
      </c>
      <c r="AU14" s="72">
        <v>22</v>
      </c>
      <c r="AV14" s="12">
        <v>0.88</v>
      </c>
      <c r="AW14" s="72">
        <v>25</v>
      </c>
      <c r="AX14" s="73">
        <v>0.88</v>
      </c>
    </row>
    <row r="15" spans="1:50" ht="105" x14ac:dyDescent="0.2">
      <c r="A15" s="102"/>
      <c r="B15" s="202"/>
      <c r="C15" s="105" t="s">
        <v>257</v>
      </c>
      <c r="D15" s="68" t="s">
        <v>579</v>
      </c>
      <c r="E15" s="68" t="s">
        <v>580</v>
      </c>
      <c r="F15" s="69">
        <v>70</v>
      </c>
      <c r="G15" s="103" t="s">
        <v>258</v>
      </c>
      <c r="H15" s="104" t="s">
        <v>259</v>
      </c>
      <c r="I15" s="68" t="s">
        <v>575</v>
      </c>
      <c r="J15" s="105" t="s">
        <v>260</v>
      </c>
      <c r="K15" s="68" t="s">
        <v>464</v>
      </c>
      <c r="L15" s="68" t="s">
        <v>576</v>
      </c>
      <c r="M15" s="71">
        <v>43465</v>
      </c>
      <c r="N15" s="69">
        <v>0</v>
      </c>
      <c r="O15" s="69">
        <v>0</v>
      </c>
      <c r="P15" s="69">
        <v>3</v>
      </c>
      <c r="Q15" s="69">
        <v>3</v>
      </c>
      <c r="R15" s="69">
        <v>3</v>
      </c>
      <c r="S15" s="69">
        <v>6</v>
      </c>
      <c r="T15" s="72">
        <v>6</v>
      </c>
      <c r="U15" s="72">
        <v>9</v>
      </c>
      <c r="V15" s="69">
        <v>6</v>
      </c>
      <c r="W15" s="69">
        <v>12</v>
      </c>
      <c r="X15" s="69">
        <v>6</v>
      </c>
      <c r="Y15" s="69">
        <v>5</v>
      </c>
      <c r="Z15" s="69">
        <v>6</v>
      </c>
      <c r="AA15" s="69">
        <v>8</v>
      </c>
      <c r="AB15" s="72">
        <v>18</v>
      </c>
      <c r="AC15" s="72">
        <v>25</v>
      </c>
      <c r="AD15" s="69">
        <v>8</v>
      </c>
      <c r="AE15" s="69">
        <v>7</v>
      </c>
      <c r="AF15" s="69">
        <v>8</v>
      </c>
      <c r="AG15" s="69">
        <v>4</v>
      </c>
      <c r="AH15" s="69">
        <v>8</v>
      </c>
      <c r="AI15" s="69">
        <v>11</v>
      </c>
      <c r="AJ15" s="72">
        <v>24</v>
      </c>
      <c r="AK15" s="72">
        <v>22</v>
      </c>
      <c r="AL15" s="69">
        <v>8</v>
      </c>
      <c r="AM15" s="69">
        <v>9</v>
      </c>
      <c r="AN15" s="69">
        <v>7</v>
      </c>
      <c r="AO15" s="69">
        <v>12</v>
      </c>
      <c r="AP15" s="69">
        <v>7</v>
      </c>
      <c r="AQ15" s="69">
        <v>10</v>
      </c>
      <c r="AR15" s="72">
        <v>22</v>
      </c>
      <c r="AS15" s="72">
        <v>31</v>
      </c>
      <c r="AT15" s="72">
        <v>70</v>
      </c>
      <c r="AU15" s="72">
        <v>87</v>
      </c>
      <c r="AV15" s="12">
        <v>1.2428571428571429</v>
      </c>
      <c r="AW15" s="72">
        <v>70</v>
      </c>
      <c r="AX15" s="73">
        <v>1.2428571428571429</v>
      </c>
    </row>
    <row r="16" spans="1:50" ht="165" x14ac:dyDescent="0.2">
      <c r="A16" s="102"/>
      <c r="B16" s="203"/>
      <c r="C16" s="124" t="s">
        <v>261</v>
      </c>
      <c r="D16" s="68" t="s">
        <v>581</v>
      </c>
      <c r="E16" s="68" t="s">
        <v>582</v>
      </c>
      <c r="F16" s="69">
        <v>1570</v>
      </c>
      <c r="G16" s="106" t="s">
        <v>262</v>
      </c>
      <c r="H16" s="107" t="s">
        <v>263</v>
      </c>
      <c r="I16" s="68" t="s">
        <v>575</v>
      </c>
      <c r="J16" s="105" t="s">
        <v>264</v>
      </c>
      <c r="K16" s="68" t="s">
        <v>464</v>
      </c>
      <c r="L16" s="68" t="s">
        <v>576</v>
      </c>
      <c r="M16" s="71">
        <v>43465</v>
      </c>
      <c r="N16" s="69">
        <v>98</v>
      </c>
      <c r="O16" s="69">
        <v>96</v>
      </c>
      <c r="P16" s="69">
        <v>119</v>
      </c>
      <c r="Q16" s="69">
        <v>119</v>
      </c>
      <c r="R16" s="69">
        <v>127</v>
      </c>
      <c r="S16" s="69">
        <v>135</v>
      </c>
      <c r="T16" s="72">
        <v>344</v>
      </c>
      <c r="U16" s="72">
        <v>350</v>
      </c>
      <c r="V16" s="69">
        <v>137</v>
      </c>
      <c r="W16" s="69">
        <v>164</v>
      </c>
      <c r="X16" s="69">
        <v>166</v>
      </c>
      <c r="Y16" s="69">
        <v>201</v>
      </c>
      <c r="Z16" s="69">
        <v>194</v>
      </c>
      <c r="AA16" s="69">
        <v>367</v>
      </c>
      <c r="AB16" s="72">
        <v>497</v>
      </c>
      <c r="AC16" s="72">
        <v>732</v>
      </c>
      <c r="AD16" s="69">
        <v>196</v>
      </c>
      <c r="AE16" s="69">
        <v>193</v>
      </c>
      <c r="AF16" s="69">
        <v>145</v>
      </c>
      <c r="AG16" s="69">
        <v>197</v>
      </c>
      <c r="AH16" s="69">
        <v>129</v>
      </c>
      <c r="AI16" s="69">
        <v>128</v>
      </c>
      <c r="AJ16" s="72">
        <v>470</v>
      </c>
      <c r="AK16" s="72">
        <v>518</v>
      </c>
      <c r="AL16" s="69">
        <v>86</v>
      </c>
      <c r="AM16" s="69">
        <v>138</v>
      </c>
      <c r="AN16" s="69">
        <v>85</v>
      </c>
      <c r="AO16" s="69">
        <v>163</v>
      </c>
      <c r="AP16" s="69">
        <v>88</v>
      </c>
      <c r="AQ16" s="69">
        <v>78</v>
      </c>
      <c r="AR16" s="72">
        <v>259</v>
      </c>
      <c r="AS16" s="72">
        <v>379</v>
      </c>
      <c r="AT16" s="72">
        <v>1570</v>
      </c>
      <c r="AU16" s="72">
        <v>1979</v>
      </c>
      <c r="AV16" s="12">
        <v>1.2605095541401274</v>
      </c>
      <c r="AW16" s="72">
        <v>1570</v>
      </c>
      <c r="AX16" s="73">
        <v>1.2605095541401274</v>
      </c>
    </row>
    <row r="17" spans="2:50" ht="15.75" x14ac:dyDescent="0.25">
      <c r="B17" s="108"/>
      <c r="C17" s="109"/>
      <c r="D17" s="109"/>
      <c r="E17" s="110"/>
      <c r="F17" s="109"/>
      <c r="G17" s="109"/>
      <c r="H17" s="109"/>
      <c r="I17" s="109"/>
      <c r="J17" s="110"/>
      <c r="K17" s="110"/>
      <c r="L17" s="110"/>
      <c r="M17" s="110"/>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11"/>
      <c r="AU17" s="77" t="s">
        <v>33</v>
      </c>
      <c r="AV17" s="78">
        <v>1.0458416742493175</v>
      </c>
      <c r="AW17" s="77"/>
      <c r="AX17" s="78">
        <v>1.0458416742493175</v>
      </c>
    </row>
    <row r="18" spans="2:50" x14ac:dyDescent="0.2">
      <c r="B18" s="112"/>
      <c r="C18" s="112"/>
      <c r="D18" s="112"/>
      <c r="E18" s="112"/>
      <c r="F18" s="113"/>
      <c r="G18" s="112"/>
      <c r="H18" s="112"/>
      <c r="I18" s="114"/>
      <c r="J18" s="112"/>
      <c r="K18" s="112"/>
      <c r="L18" s="112"/>
      <c r="M18" s="114"/>
      <c r="N18" s="102"/>
      <c r="O18" s="102"/>
      <c r="P18" s="102"/>
      <c r="Q18" s="102"/>
      <c r="R18" s="102"/>
      <c r="S18" s="102"/>
      <c r="T18" s="102"/>
      <c r="U18" s="102"/>
      <c r="V18" s="102"/>
      <c r="W18" s="102"/>
      <c r="X18" s="102"/>
      <c r="Y18" s="115"/>
      <c r="Z18" s="102"/>
      <c r="AA18" s="102"/>
      <c r="AB18" s="102"/>
      <c r="AC18" s="102"/>
      <c r="AD18" s="102"/>
      <c r="AE18" s="102"/>
      <c r="AF18" s="102"/>
      <c r="AG18" s="115"/>
      <c r="AH18" s="102"/>
      <c r="AI18" s="102"/>
      <c r="AJ18" s="102"/>
      <c r="AK18" s="102"/>
      <c r="AL18" s="115"/>
      <c r="AM18" s="115"/>
      <c r="AN18" s="115"/>
      <c r="AO18" s="115"/>
      <c r="AP18" s="115"/>
      <c r="AQ18" s="115"/>
      <c r="AR18" s="115"/>
      <c r="AS18" s="115"/>
      <c r="AT18" s="102"/>
      <c r="AU18" s="102"/>
      <c r="AV18" s="102"/>
      <c r="AW18" s="102"/>
      <c r="AX18" s="102"/>
    </row>
  </sheetData>
  <mergeCells count="44">
    <mergeCell ref="B2:C6"/>
    <mergeCell ref="D2:AV6"/>
    <mergeCell ref="AW6:AX6"/>
    <mergeCell ref="B9:B12"/>
    <mergeCell ref="C9:C12"/>
    <mergeCell ref="D9:D12"/>
    <mergeCell ref="E9:E12"/>
    <mergeCell ref="F9:F12"/>
    <mergeCell ref="G9:G12"/>
    <mergeCell ref="H9:H12"/>
    <mergeCell ref="I9:I12"/>
    <mergeCell ref="J9:J12"/>
    <mergeCell ref="K9:K12"/>
    <mergeCell ref="L9:L12"/>
    <mergeCell ref="M9:M12"/>
    <mergeCell ref="AT9:AV10"/>
    <mergeCell ref="AW9:AX10"/>
    <mergeCell ref="N11:O11"/>
    <mergeCell ref="P11:Q11"/>
    <mergeCell ref="R11:S11"/>
    <mergeCell ref="T11:U11"/>
    <mergeCell ref="V11:W11"/>
    <mergeCell ref="N9:U10"/>
    <mergeCell ref="AF11:AG11"/>
    <mergeCell ref="AH11:AI11"/>
    <mergeCell ref="V9:AC10"/>
    <mergeCell ref="AD9:AK10"/>
    <mergeCell ref="AL9:AS10"/>
    <mergeCell ref="AU11:AU12"/>
    <mergeCell ref="AV11:AV12"/>
    <mergeCell ref="AW11:AW12"/>
    <mergeCell ref="AX11:AX12"/>
    <mergeCell ref="B13:B16"/>
    <mergeCell ref="C13:C14"/>
    <mergeCell ref="AJ11:AK11"/>
    <mergeCell ref="AL11:AM11"/>
    <mergeCell ref="AN11:AO11"/>
    <mergeCell ref="AP11:AQ11"/>
    <mergeCell ref="AR11:AS11"/>
    <mergeCell ref="AT11:AT12"/>
    <mergeCell ref="X11:Y11"/>
    <mergeCell ref="Z11:AA11"/>
    <mergeCell ref="AB11:AC11"/>
    <mergeCell ref="AD11:AE11"/>
  </mergeCells>
  <conditionalFormatting sqref="F13:F16">
    <cfRule type="expression" dxfId="855" priority="63">
      <formula>$L13="Pesos ($)"</formula>
    </cfRule>
    <cfRule type="expression" dxfId="854" priority="64">
      <formula>OR(LEFT($L13,9)="Número de",$L13="Otra")</formula>
    </cfRule>
    <cfRule type="expression" dxfId="853" priority="65">
      <formula>$L13="Porcentaje"</formula>
    </cfRule>
  </conditionalFormatting>
  <conditionalFormatting sqref="AV13:AV16">
    <cfRule type="cellIs" dxfId="852" priority="55" stopIfTrue="1" operator="equal">
      <formula>"N.A."</formula>
    </cfRule>
    <cfRule type="cellIs" dxfId="851" priority="56" stopIfTrue="1" operator="greaterThanOrEqual">
      <formula>0.9</formula>
    </cfRule>
    <cfRule type="cellIs" dxfId="850" priority="57" stopIfTrue="1" operator="between">
      <formula>0.7</formula>
      <formula>0.9</formula>
    </cfRule>
    <cfRule type="cellIs" dxfId="849" priority="58" stopIfTrue="1" operator="lessThanOrEqual">
      <formula>0.7</formula>
    </cfRule>
  </conditionalFormatting>
  <conditionalFormatting sqref="AX13:AX16">
    <cfRule type="cellIs" dxfId="848" priority="59" stopIfTrue="1" operator="equal">
      <formula>"N.A."</formula>
    </cfRule>
    <cfRule type="cellIs" dxfId="847" priority="60" stopIfTrue="1" operator="greaterThanOrEqual">
      <formula>0.9</formula>
    </cfRule>
    <cfRule type="cellIs" dxfId="846" priority="61" stopIfTrue="1" operator="between">
      <formula>0.7</formula>
      <formula>0.9</formula>
    </cfRule>
    <cfRule type="cellIs" dxfId="845" priority="62" stopIfTrue="1" operator="lessThanOrEqual">
      <formula>0.7</formula>
    </cfRule>
  </conditionalFormatting>
  <conditionalFormatting sqref="N13:N16">
    <cfRule type="expression" dxfId="844" priority="52">
      <formula>$L13="Pesos ($)"</formula>
    </cfRule>
    <cfRule type="expression" dxfId="843" priority="53">
      <formula>OR(LEFT($L13,9)="Número de",$L13="Otra")</formula>
    </cfRule>
    <cfRule type="expression" dxfId="842" priority="54">
      <formula>$L13="Porcentaje"</formula>
    </cfRule>
  </conditionalFormatting>
  <conditionalFormatting sqref="O13:O16 Q13:Q16 W13:W16 Y13:Y16 AE13:AE16 AG13:AG16 AM13:AM16 AO13:AO16 S13:T16 AA13:AB16 AQ13:AR16 AT13:AU16 AI13:AJ16">
    <cfRule type="expression" dxfId="841" priority="49">
      <formula>$L13="Pesos ($)"</formula>
    </cfRule>
    <cfRule type="expression" dxfId="840" priority="50">
      <formula>OR(LEFT($L13,9)="Número de",$L13="Otra")</formula>
    </cfRule>
    <cfRule type="expression" dxfId="839" priority="51">
      <formula>$L13="Porcentaje"</formula>
    </cfRule>
  </conditionalFormatting>
  <conditionalFormatting sqref="AW13:AW16">
    <cfRule type="expression" dxfId="838" priority="46">
      <formula>$L13="Pesos ($)"</formula>
    </cfRule>
    <cfRule type="expression" dxfId="837" priority="47">
      <formula>OR(LEFT($L13,9)="Número de",$L13="Otra")</formula>
    </cfRule>
    <cfRule type="expression" dxfId="836" priority="48">
      <formula>$L13="Porcentaje"</formula>
    </cfRule>
  </conditionalFormatting>
  <conditionalFormatting sqref="P13:P16">
    <cfRule type="expression" dxfId="835" priority="43">
      <formula>$L13="Pesos ($)"</formula>
    </cfRule>
    <cfRule type="expression" dxfId="834" priority="44">
      <formula>OR(LEFT($L13,9)="Número de",$L13="Otra")</formula>
    </cfRule>
    <cfRule type="expression" dxfId="833" priority="45">
      <formula>$L13="Porcentaje"</formula>
    </cfRule>
  </conditionalFormatting>
  <conditionalFormatting sqref="R13:R16">
    <cfRule type="expression" dxfId="832" priority="40">
      <formula>$L13="Pesos ($)"</formula>
    </cfRule>
    <cfRule type="expression" dxfId="831" priority="41">
      <formula>OR(LEFT($L13,9)="Número de",$L13="Otra")</formula>
    </cfRule>
    <cfRule type="expression" dxfId="830" priority="42">
      <formula>$L13="Porcentaje"</formula>
    </cfRule>
  </conditionalFormatting>
  <conditionalFormatting sqref="V13:V16">
    <cfRule type="expression" dxfId="829" priority="37">
      <formula>$L13="Pesos ($)"</formula>
    </cfRule>
    <cfRule type="expression" dxfId="828" priority="38">
      <formula>OR(LEFT($L13,9)="Número de",$L13="Otra")</formula>
    </cfRule>
    <cfRule type="expression" dxfId="827" priority="39">
      <formula>$L13="Porcentaje"</formula>
    </cfRule>
  </conditionalFormatting>
  <conditionalFormatting sqref="X13:X16">
    <cfRule type="expression" dxfId="826" priority="34">
      <formula>$L13="Pesos ($)"</formula>
    </cfRule>
    <cfRule type="expression" dxfId="825" priority="35">
      <formula>OR(LEFT($L13,9)="Número de",$L13="Otra")</formula>
    </cfRule>
    <cfRule type="expression" dxfId="824" priority="36">
      <formula>$L13="Porcentaje"</formula>
    </cfRule>
  </conditionalFormatting>
  <conditionalFormatting sqref="Z13:Z16">
    <cfRule type="expression" dxfId="823" priority="31">
      <formula>$L13="Pesos ($)"</formula>
    </cfRule>
    <cfRule type="expression" dxfId="822" priority="32">
      <formula>OR(LEFT($L13,9)="Número de",$L13="Otra")</formula>
    </cfRule>
    <cfRule type="expression" dxfId="821" priority="33">
      <formula>$L13="Porcentaje"</formula>
    </cfRule>
  </conditionalFormatting>
  <conditionalFormatting sqref="AD13:AD16">
    <cfRule type="expression" dxfId="820" priority="28">
      <formula>$L13="Pesos ($)"</formula>
    </cfRule>
    <cfRule type="expression" dxfId="819" priority="29">
      <formula>OR(LEFT($L13,9)="Número de",$L13="Otra")</formula>
    </cfRule>
    <cfRule type="expression" dxfId="818" priority="30">
      <formula>$L13="Porcentaje"</formula>
    </cfRule>
  </conditionalFormatting>
  <conditionalFormatting sqref="AF13:AF16">
    <cfRule type="expression" dxfId="817" priority="25">
      <formula>$L13="Pesos ($)"</formula>
    </cfRule>
    <cfRule type="expression" dxfId="816" priority="26">
      <formula>OR(LEFT($L13,9)="Número de",$L13="Otra")</formula>
    </cfRule>
    <cfRule type="expression" dxfId="815" priority="27">
      <formula>$L13="Porcentaje"</formula>
    </cfRule>
  </conditionalFormatting>
  <conditionalFormatting sqref="AH13:AH16">
    <cfRule type="expression" dxfId="814" priority="22">
      <formula>$L13="Pesos ($)"</formula>
    </cfRule>
    <cfRule type="expression" dxfId="813" priority="23">
      <formula>OR(LEFT($L13,9)="Número de",$L13="Otra")</formula>
    </cfRule>
    <cfRule type="expression" dxfId="812" priority="24">
      <formula>$L13="Porcentaje"</formula>
    </cfRule>
  </conditionalFormatting>
  <conditionalFormatting sqref="AL13:AL16">
    <cfRule type="expression" dxfId="811" priority="19">
      <formula>$L13="Pesos ($)"</formula>
    </cfRule>
    <cfRule type="expression" dxfId="810" priority="20">
      <formula>OR(LEFT($L13,9)="Número de",$L13="Otra")</formula>
    </cfRule>
    <cfRule type="expression" dxfId="809" priority="21">
      <formula>$L13="Porcentaje"</formula>
    </cfRule>
  </conditionalFormatting>
  <conditionalFormatting sqref="AN13:AN16">
    <cfRule type="expression" dxfId="808" priority="16">
      <formula>$L13="Pesos ($)"</formula>
    </cfRule>
    <cfRule type="expression" dxfId="807" priority="17">
      <formula>OR(LEFT($L13,9)="Número de",$L13="Otra")</formula>
    </cfRule>
    <cfRule type="expression" dxfId="806" priority="18">
      <formula>$L13="Porcentaje"</formula>
    </cfRule>
  </conditionalFormatting>
  <conditionalFormatting sqref="AP13:AP16">
    <cfRule type="expression" dxfId="805" priority="13">
      <formula>$L13="Pesos ($)"</formula>
    </cfRule>
    <cfRule type="expression" dxfId="804" priority="14">
      <formula>OR(LEFT($L13,9)="Número de",$L13="Otra")</formula>
    </cfRule>
    <cfRule type="expression" dxfId="803" priority="15">
      <formula>$L13="Porcentaje"</formula>
    </cfRule>
  </conditionalFormatting>
  <conditionalFormatting sqref="U13:U16">
    <cfRule type="expression" dxfId="802" priority="10">
      <formula>$L13="Pesos ($)"</formula>
    </cfRule>
    <cfRule type="expression" dxfId="801" priority="11">
      <formula>OR(LEFT($L13,9)="Número de",$L13="Otra")</formula>
    </cfRule>
    <cfRule type="expression" dxfId="800" priority="12">
      <formula>$L13="Porcentaje"</formula>
    </cfRule>
  </conditionalFormatting>
  <conditionalFormatting sqref="AC13:AC16">
    <cfRule type="expression" dxfId="799" priority="7">
      <formula>$L13="Pesos ($)"</formula>
    </cfRule>
    <cfRule type="expression" dxfId="798" priority="8">
      <formula>OR(LEFT($L13,9)="Número de",$L13="Otra")</formula>
    </cfRule>
    <cfRule type="expression" dxfId="797" priority="9">
      <formula>$L13="Porcentaje"</formula>
    </cfRule>
  </conditionalFormatting>
  <conditionalFormatting sqref="AS13:AS16">
    <cfRule type="expression" dxfId="796" priority="4">
      <formula>$L13="Pesos ($)"</formula>
    </cfRule>
    <cfRule type="expression" dxfId="795" priority="5">
      <formula>OR(LEFT($L13,9)="Número de",$L13="Otra")</formula>
    </cfRule>
    <cfRule type="expression" dxfId="794" priority="6">
      <formula>$L13="Porcentaje"</formula>
    </cfRule>
  </conditionalFormatting>
  <conditionalFormatting sqref="AK13:AK16">
    <cfRule type="expression" dxfId="793" priority="1">
      <formula>$L13="Pesos ($)"</formula>
    </cfRule>
    <cfRule type="expression" dxfId="792" priority="2">
      <formula>OR(LEFT($L13,9)="Número de",$L13="Otra")</formula>
    </cfRule>
    <cfRule type="expression" dxfId="791" priority="3">
      <formula>$L13="Porcentaje"</formula>
    </cfRule>
  </conditionalFormatting>
  <pageMargins left="0.7" right="0.7" top="0.75" bottom="0.75" header="0.3" footer="0.3"/>
  <pageSetup paperSize="9"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rgb="FF00B0F0"/>
  </sheetPr>
  <dimension ref="B1:AX23"/>
  <sheetViews>
    <sheetView topLeftCell="B8" zoomScale="70" zoomScaleNormal="70" workbookViewId="0">
      <pane xSplit="5" ySplit="5" topLeftCell="R13" activePane="bottomRight" state="frozen"/>
      <selection activeCell="B8" sqref="B8"/>
      <selection pane="topRight" activeCell="G8" sqref="G8"/>
      <selection pane="bottomLeft" activeCell="B13" sqref="B13"/>
      <selection pane="bottomRight" activeCell="S22" sqref="S22"/>
    </sheetView>
  </sheetViews>
  <sheetFormatPr baseColWidth="10" defaultRowHeight="15" x14ac:dyDescent="0.2"/>
  <cols>
    <col min="1" max="1" width="4.7109375" style="79" customWidth="1"/>
    <col min="2" max="5" width="24.7109375" style="79" customWidth="1"/>
    <col min="6" max="6" width="17.7109375" style="79" customWidth="1"/>
    <col min="7" max="8" width="45.7109375" style="79" customWidth="1"/>
    <col min="9" max="9" width="24.7109375" style="79" customWidth="1"/>
    <col min="10" max="10" width="13.7109375" style="79" customWidth="1"/>
    <col min="11" max="11" width="17.7109375" style="79" customWidth="1"/>
    <col min="12" max="12" width="15.7109375" style="79" customWidth="1"/>
    <col min="13" max="13" width="13.7109375" style="79" customWidth="1"/>
    <col min="14" max="50" width="16.7109375" style="79" customWidth="1"/>
    <col min="51" max="51" width="15.7109375" style="79" customWidth="1"/>
    <col min="52" max="52" width="24.7109375" style="79" customWidth="1"/>
    <col min="53" max="129" width="15.7109375" style="79" customWidth="1"/>
    <col min="130" max="16384" width="11.42578125" style="79"/>
  </cols>
  <sheetData>
    <row r="1" spans="2:50" ht="15" customHeight="1" thickBot="1" x14ac:dyDescent="0.25"/>
    <row r="2" spans="2:50" ht="15" customHeight="1" x14ac:dyDescent="0.25">
      <c r="B2" s="174"/>
      <c r="C2" s="175"/>
      <c r="D2" s="180" t="s">
        <v>265</v>
      </c>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0"/>
      <c r="AN2" s="180"/>
      <c r="AO2" s="180"/>
      <c r="AP2" s="180"/>
      <c r="AQ2" s="180"/>
      <c r="AR2" s="180"/>
      <c r="AS2" s="180"/>
      <c r="AT2" s="180"/>
      <c r="AU2" s="180"/>
      <c r="AV2" s="181"/>
      <c r="AW2" s="80" t="s">
        <v>51</v>
      </c>
      <c r="AX2" s="81" t="s">
        <v>266</v>
      </c>
    </row>
    <row r="3" spans="2:50" ht="15" customHeight="1" x14ac:dyDescent="0.25">
      <c r="B3" s="176"/>
      <c r="C3" s="177"/>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182"/>
      <c r="AR3" s="182"/>
      <c r="AS3" s="182"/>
      <c r="AT3" s="182"/>
      <c r="AU3" s="182"/>
      <c r="AV3" s="183"/>
      <c r="AW3" s="82" t="s">
        <v>53</v>
      </c>
      <c r="AX3" s="83" t="s">
        <v>54</v>
      </c>
    </row>
    <row r="4" spans="2:50" ht="15" customHeight="1" x14ac:dyDescent="0.2">
      <c r="B4" s="176"/>
      <c r="C4" s="177"/>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c r="AP4" s="182"/>
      <c r="AQ4" s="182"/>
      <c r="AR4" s="182"/>
      <c r="AS4" s="182"/>
      <c r="AT4" s="182"/>
      <c r="AU4" s="182"/>
      <c r="AV4" s="183"/>
      <c r="AW4" s="84">
        <v>1</v>
      </c>
      <c r="AX4" s="85" t="s">
        <v>55</v>
      </c>
    </row>
    <row r="5" spans="2:50" ht="15" customHeight="1" x14ac:dyDescent="0.25">
      <c r="B5" s="176"/>
      <c r="C5" s="177"/>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c r="AK5" s="182"/>
      <c r="AL5" s="182"/>
      <c r="AM5" s="182"/>
      <c r="AN5" s="182"/>
      <c r="AO5" s="182"/>
      <c r="AP5" s="182"/>
      <c r="AQ5" s="182"/>
      <c r="AR5" s="182"/>
      <c r="AS5" s="182"/>
      <c r="AT5" s="182"/>
      <c r="AU5" s="182"/>
      <c r="AV5" s="183"/>
      <c r="AW5" s="86" t="s">
        <v>56</v>
      </c>
      <c r="AX5" s="87"/>
    </row>
    <row r="6" spans="2:50" ht="15" customHeight="1" thickBot="1" x14ac:dyDescent="0.25">
      <c r="B6" s="178"/>
      <c r="C6" s="179"/>
      <c r="D6" s="184"/>
      <c r="E6" s="184"/>
      <c r="F6" s="184"/>
      <c r="G6" s="184"/>
      <c r="H6" s="184"/>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84"/>
      <c r="AN6" s="184"/>
      <c r="AO6" s="184"/>
      <c r="AP6" s="184"/>
      <c r="AQ6" s="184"/>
      <c r="AR6" s="184"/>
      <c r="AS6" s="184"/>
      <c r="AT6" s="184"/>
      <c r="AU6" s="184"/>
      <c r="AV6" s="185"/>
      <c r="AW6" s="186">
        <v>43060</v>
      </c>
      <c r="AX6" s="187"/>
    </row>
    <row r="7" spans="2:50" ht="15" customHeight="1" x14ac:dyDescent="0.2"/>
    <row r="8" spans="2:50" ht="15" customHeight="1" x14ac:dyDescent="0.2">
      <c r="B8" s="88"/>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9"/>
    </row>
    <row r="9" spans="2:50" ht="15" customHeight="1" x14ac:dyDescent="0.2">
      <c r="B9" s="188" t="s">
        <v>57</v>
      </c>
      <c r="C9" s="188" t="s">
        <v>58</v>
      </c>
      <c r="D9" s="188" t="s">
        <v>59</v>
      </c>
      <c r="E9" s="163" t="s">
        <v>60</v>
      </c>
      <c r="F9" s="188" t="s">
        <v>61</v>
      </c>
      <c r="G9" s="188" t="s">
        <v>62</v>
      </c>
      <c r="H9" s="188" t="s">
        <v>63</v>
      </c>
      <c r="I9" s="188" t="s">
        <v>64</v>
      </c>
      <c r="J9" s="188" t="s">
        <v>65</v>
      </c>
      <c r="K9" s="163" t="s">
        <v>66</v>
      </c>
      <c r="L9" s="163" t="s">
        <v>67</v>
      </c>
      <c r="M9" s="188" t="s">
        <v>68</v>
      </c>
      <c r="N9" s="173" t="s">
        <v>69</v>
      </c>
      <c r="O9" s="173"/>
      <c r="P9" s="173"/>
      <c r="Q9" s="173"/>
      <c r="R9" s="173"/>
      <c r="S9" s="173"/>
      <c r="T9" s="173"/>
      <c r="U9" s="173"/>
      <c r="V9" s="173" t="s">
        <v>70</v>
      </c>
      <c r="W9" s="173"/>
      <c r="X9" s="173"/>
      <c r="Y9" s="173"/>
      <c r="Z9" s="173"/>
      <c r="AA9" s="173"/>
      <c r="AB9" s="173"/>
      <c r="AC9" s="173"/>
      <c r="AD9" s="173" t="s">
        <v>71</v>
      </c>
      <c r="AE9" s="173"/>
      <c r="AF9" s="173"/>
      <c r="AG9" s="173"/>
      <c r="AH9" s="173"/>
      <c r="AI9" s="173"/>
      <c r="AJ9" s="173"/>
      <c r="AK9" s="173"/>
      <c r="AL9" s="173" t="s">
        <v>72</v>
      </c>
      <c r="AM9" s="173"/>
      <c r="AN9" s="173"/>
      <c r="AO9" s="173"/>
      <c r="AP9" s="173"/>
      <c r="AQ9" s="173"/>
      <c r="AR9" s="173"/>
      <c r="AS9" s="173"/>
      <c r="AT9" s="167" t="s">
        <v>73</v>
      </c>
      <c r="AU9" s="168"/>
      <c r="AV9" s="169"/>
      <c r="AW9" s="167" t="s">
        <v>74</v>
      </c>
      <c r="AX9" s="169"/>
    </row>
    <row r="10" spans="2:50" ht="15" customHeight="1" x14ac:dyDescent="0.2">
      <c r="B10" s="188"/>
      <c r="C10" s="188"/>
      <c r="D10" s="188"/>
      <c r="E10" s="164"/>
      <c r="F10" s="188"/>
      <c r="G10" s="188"/>
      <c r="H10" s="188"/>
      <c r="I10" s="188"/>
      <c r="J10" s="188"/>
      <c r="K10" s="164"/>
      <c r="L10" s="164"/>
      <c r="M10" s="188"/>
      <c r="N10" s="173"/>
      <c r="O10" s="173"/>
      <c r="P10" s="173"/>
      <c r="Q10" s="173"/>
      <c r="R10" s="173"/>
      <c r="S10" s="173"/>
      <c r="T10" s="173"/>
      <c r="U10" s="173"/>
      <c r="V10" s="173"/>
      <c r="W10" s="173"/>
      <c r="X10" s="173"/>
      <c r="Y10" s="173"/>
      <c r="Z10" s="173"/>
      <c r="AA10" s="173"/>
      <c r="AB10" s="173"/>
      <c r="AC10" s="173"/>
      <c r="AD10" s="173"/>
      <c r="AE10" s="173"/>
      <c r="AF10" s="173"/>
      <c r="AG10" s="173"/>
      <c r="AH10" s="173"/>
      <c r="AI10" s="173"/>
      <c r="AJ10" s="173"/>
      <c r="AK10" s="173"/>
      <c r="AL10" s="173"/>
      <c r="AM10" s="173"/>
      <c r="AN10" s="173"/>
      <c r="AO10" s="173"/>
      <c r="AP10" s="173"/>
      <c r="AQ10" s="173"/>
      <c r="AR10" s="173"/>
      <c r="AS10" s="173"/>
      <c r="AT10" s="170"/>
      <c r="AU10" s="171"/>
      <c r="AV10" s="172"/>
      <c r="AW10" s="170"/>
      <c r="AX10" s="172"/>
    </row>
    <row r="11" spans="2:50" ht="15" customHeight="1" x14ac:dyDescent="0.25">
      <c r="B11" s="188"/>
      <c r="C11" s="188"/>
      <c r="D11" s="188"/>
      <c r="E11" s="164"/>
      <c r="F11" s="188"/>
      <c r="G11" s="188"/>
      <c r="H11" s="188"/>
      <c r="I11" s="188"/>
      <c r="J11" s="188"/>
      <c r="K11" s="164"/>
      <c r="L11" s="164"/>
      <c r="M11" s="188"/>
      <c r="N11" s="166" t="s">
        <v>75</v>
      </c>
      <c r="O11" s="166"/>
      <c r="P11" s="166" t="s">
        <v>76</v>
      </c>
      <c r="Q11" s="166"/>
      <c r="R11" s="166" t="s">
        <v>77</v>
      </c>
      <c r="S11" s="166"/>
      <c r="T11" s="166" t="s">
        <v>78</v>
      </c>
      <c r="U11" s="166"/>
      <c r="V11" s="166" t="s">
        <v>79</v>
      </c>
      <c r="W11" s="166"/>
      <c r="X11" s="166" t="s">
        <v>80</v>
      </c>
      <c r="Y11" s="166"/>
      <c r="Z11" s="166" t="s">
        <v>81</v>
      </c>
      <c r="AA11" s="166"/>
      <c r="AB11" s="166" t="s">
        <v>82</v>
      </c>
      <c r="AC11" s="166"/>
      <c r="AD11" s="166" t="s">
        <v>83</v>
      </c>
      <c r="AE11" s="166"/>
      <c r="AF11" s="166" t="s">
        <v>84</v>
      </c>
      <c r="AG11" s="166"/>
      <c r="AH11" s="166" t="s">
        <v>85</v>
      </c>
      <c r="AI11" s="166"/>
      <c r="AJ11" s="166" t="s">
        <v>86</v>
      </c>
      <c r="AK11" s="166"/>
      <c r="AL11" s="166" t="s">
        <v>87</v>
      </c>
      <c r="AM11" s="166"/>
      <c r="AN11" s="166" t="s">
        <v>88</v>
      </c>
      <c r="AO11" s="166"/>
      <c r="AP11" s="166" t="s">
        <v>89</v>
      </c>
      <c r="AQ11" s="166"/>
      <c r="AR11" s="166" t="s">
        <v>90</v>
      </c>
      <c r="AS11" s="166"/>
      <c r="AT11" s="163" t="s">
        <v>91</v>
      </c>
      <c r="AU11" s="163" t="s">
        <v>92</v>
      </c>
      <c r="AV11" s="163" t="s">
        <v>4</v>
      </c>
      <c r="AW11" s="163" t="s">
        <v>91</v>
      </c>
      <c r="AX11" s="163" t="s">
        <v>4</v>
      </c>
    </row>
    <row r="12" spans="2:50" ht="15" customHeight="1" x14ac:dyDescent="0.25">
      <c r="B12" s="188"/>
      <c r="C12" s="188"/>
      <c r="D12" s="188"/>
      <c r="E12" s="165"/>
      <c r="F12" s="188"/>
      <c r="G12" s="188"/>
      <c r="H12" s="188"/>
      <c r="I12" s="188"/>
      <c r="J12" s="188"/>
      <c r="K12" s="165"/>
      <c r="L12" s="165"/>
      <c r="M12" s="188"/>
      <c r="N12" s="90" t="s">
        <v>91</v>
      </c>
      <c r="O12" s="90" t="s">
        <v>92</v>
      </c>
      <c r="P12" s="90" t="s">
        <v>91</v>
      </c>
      <c r="Q12" s="90" t="s">
        <v>92</v>
      </c>
      <c r="R12" s="90" t="s">
        <v>91</v>
      </c>
      <c r="S12" s="90" t="s">
        <v>92</v>
      </c>
      <c r="T12" s="123" t="s">
        <v>91</v>
      </c>
      <c r="U12" s="123" t="s">
        <v>92</v>
      </c>
      <c r="V12" s="90" t="s">
        <v>91</v>
      </c>
      <c r="W12" s="90" t="s">
        <v>92</v>
      </c>
      <c r="X12" s="90" t="s">
        <v>91</v>
      </c>
      <c r="Y12" s="90" t="s">
        <v>92</v>
      </c>
      <c r="Z12" s="90" t="s">
        <v>91</v>
      </c>
      <c r="AA12" s="90" t="s">
        <v>92</v>
      </c>
      <c r="AB12" s="123" t="s">
        <v>91</v>
      </c>
      <c r="AC12" s="123" t="s">
        <v>92</v>
      </c>
      <c r="AD12" s="90" t="s">
        <v>91</v>
      </c>
      <c r="AE12" s="90" t="s">
        <v>92</v>
      </c>
      <c r="AF12" s="90" t="s">
        <v>91</v>
      </c>
      <c r="AG12" s="90" t="s">
        <v>92</v>
      </c>
      <c r="AH12" s="90" t="s">
        <v>91</v>
      </c>
      <c r="AI12" s="90" t="s">
        <v>92</v>
      </c>
      <c r="AJ12" s="123" t="s">
        <v>91</v>
      </c>
      <c r="AK12" s="123" t="s">
        <v>92</v>
      </c>
      <c r="AL12" s="90" t="s">
        <v>91</v>
      </c>
      <c r="AM12" s="90" t="s">
        <v>92</v>
      </c>
      <c r="AN12" s="90" t="s">
        <v>91</v>
      </c>
      <c r="AO12" s="90" t="s">
        <v>92</v>
      </c>
      <c r="AP12" s="90" t="s">
        <v>91</v>
      </c>
      <c r="AQ12" s="90" t="s">
        <v>92</v>
      </c>
      <c r="AR12" s="123" t="s">
        <v>91</v>
      </c>
      <c r="AS12" s="123" t="s">
        <v>92</v>
      </c>
      <c r="AT12" s="165"/>
      <c r="AU12" s="165"/>
      <c r="AV12" s="165"/>
      <c r="AW12" s="165"/>
      <c r="AX12" s="165"/>
    </row>
    <row r="13" spans="2:50" ht="409.5" x14ac:dyDescent="0.2">
      <c r="B13" s="134" t="s">
        <v>267</v>
      </c>
      <c r="C13" s="67" t="s">
        <v>268</v>
      </c>
      <c r="D13" s="68" t="s">
        <v>583</v>
      </c>
      <c r="E13" s="68" t="s">
        <v>584</v>
      </c>
      <c r="F13" s="69">
        <v>1</v>
      </c>
      <c r="G13" s="67" t="s">
        <v>269</v>
      </c>
      <c r="H13" s="67" t="s">
        <v>270</v>
      </c>
      <c r="I13" s="68" t="s">
        <v>585</v>
      </c>
      <c r="J13" s="70" t="s">
        <v>271</v>
      </c>
      <c r="K13" s="68" t="s">
        <v>504</v>
      </c>
      <c r="L13" s="68" t="s">
        <v>471</v>
      </c>
      <c r="M13" s="71">
        <v>43465</v>
      </c>
      <c r="N13" s="69">
        <v>1</v>
      </c>
      <c r="O13" s="69">
        <v>1</v>
      </c>
      <c r="P13" s="69">
        <v>1</v>
      </c>
      <c r="Q13" s="69">
        <v>1</v>
      </c>
      <c r="R13" s="69">
        <v>1</v>
      </c>
      <c r="S13" s="69">
        <v>1</v>
      </c>
      <c r="T13" s="72">
        <v>1</v>
      </c>
      <c r="U13" s="72">
        <v>1</v>
      </c>
      <c r="V13" s="69">
        <v>1</v>
      </c>
      <c r="W13" s="69">
        <v>1</v>
      </c>
      <c r="X13" s="69">
        <v>1</v>
      </c>
      <c r="Y13" s="69">
        <v>1</v>
      </c>
      <c r="Z13" s="69">
        <v>1</v>
      </c>
      <c r="AA13" s="69">
        <v>1</v>
      </c>
      <c r="AB13" s="72">
        <v>1</v>
      </c>
      <c r="AC13" s="72">
        <v>1</v>
      </c>
      <c r="AD13" s="69">
        <v>1</v>
      </c>
      <c r="AE13" s="69">
        <v>1</v>
      </c>
      <c r="AF13" s="69">
        <v>1</v>
      </c>
      <c r="AG13" s="69">
        <v>1</v>
      </c>
      <c r="AH13" s="69">
        <v>1</v>
      </c>
      <c r="AI13" s="69">
        <v>1</v>
      </c>
      <c r="AJ13" s="72">
        <v>1</v>
      </c>
      <c r="AK13" s="72">
        <v>1</v>
      </c>
      <c r="AL13" s="69">
        <v>1</v>
      </c>
      <c r="AM13" s="69">
        <v>1</v>
      </c>
      <c r="AN13" s="69">
        <v>1</v>
      </c>
      <c r="AO13" s="69">
        <v>1</v>
      </c>
      <c r="AP13" s="69">
        <v>1</v>
      </c>
      <c r="AQ13" s="69">
        <v>1</v>
      </c>
      <c r="AR13" s="72">
        <v>1</v>
      </c>
      <c r="AS13" s="72">
        <v>1</v>
      </c>
      <c r="AT13" s="72">
        <v>1</v>
      </c>
      <c r="AU13" s="72">
        <v>1</v>
      </c>
      <c r="AV13" s="12">
        <v>1</v>
      </c>
      <c r="AW13" s="72">
        <v>1</v>
      </c>
      <c r="AX13" s="73">
        <v>1</v>
      </c>
    </row>
    <row r="14" spans="2:50" ht="345" x14ac:dyDescent="0.2">
      <c r="B14" s="135"/>
      <c r="C14" s="67" t="s">
        <v>272</v>
      </c>
      <c r="D14" s="68" t="s">
        <v>586</v>
      </c>
      <c r="E14" s="68" t="s">
        <v>587</v>
      </c>
      <c r="F14" s="69">
        <v>1</v>
      </c>
      <c r="G14" s="67" t="s">
        <v>273</v>
      </c>
      <c r="H14" s="67" t="s">
        <v>274</v>
      </c>
      <c r="I14" s="68" t="s">
        <v>588</v>
      </c>
      <c r="J14" s="70" t="s">
        <v>275</v>
      </c>
      <c r="K14" s="68" t="s">
        <v>504</v>
      </c>
      <c r="L14" s="68" t="s">
        <v>471</v>
      </c>
      <c r="M14" s="71">
        <v>43465</v>
      </c>
      <c r="N14" s="69">
        <v>1</v>
      </c>
      <c r="O14" s="69">
        <v>1</v>
      </c>
      <c r="P14" s="69">
        <v>1</v>
      </c>
      <c r="Q14" s="69">
        <v>1</v>
      </c>
      <c r="R14" s="69">
        <v>1</v>
      </c>
      <c r="S14" s="69">
        <v>1</v>
      </c>
      <c r="T14" s="72">
        <v>1</v>
      </c>
      <c r="U14" s="72">
        <v>1</v>
      </c>
      <c r="V14" s="69">
        <v>1</v>
      </c>
      <c r="W14" s="69">
        <v>1</v>
      </c>
      <c r="X14" s="69">
        <v>1</v>
      </c>
      <c r="Y14" s="69">
        <v>1</v>
      </c>
      <c r="Z14" s="69">
        <v>1</v>
      </c>
      <c r="AA14" s="69">
        <v>1</v>
      </c>
      <c r="AB14" s="72">
        <v>1</v>
      </c>
      <c r="AC14" s="72">
        <v>1</v>
      </c>
      <c r="AD14" s="69">
        <v>1</v>
      </c>
      <c r="AE14" s="69">
        <v>1</v>
      </c>
      <c r="AF14" s="69">
        <v>1</v>
      </c>
      <c r="AG14" s="69">
        <v>1</v>
      </c>
      <c r="AH14" s="69">
        <v>1</v>
      </c>
      <c r="AI14" s="69">
        <v>1</v>
      </c>
      <c r="AJ14" s="72">
        <v>1</v>
      </c>
      <c r="AK14" s="72">
        <v>1</v>
      </c>
      <c r="AL14" s="69">
        <v>1</v>
      </c>
      <c r="AM14" s="69">
        <v>1</v>
      </c>
      <c r="AN14" s="69">
        <v>1</v>
      </c>
      <c r="AO14" s="69">
        <v>1</v>
      </c>
      <c r="AP14" s="69">
        <v>1</v>
      </c>
      <c r="AQ14" s="69">
        <v>1</v>
      </c>
      <c r="AR14" s="72">
        <v>1</v>
      </c>
      <c r="AS14" s="72">
        <v>1</v>
      </c>
      <c r="AT14" s="72">
        <v>1</v>
      </c>
      <c r="AU14" s="72">
        <v>1</v>
      </c>
      <c r="AV14" s="12">
        <v>1</v>
      </c>
      <c r="AW14" s="72">
        <v>1</v>
      </c>
      <c r="AX14" s="73">
        <v>1</v>
      </c>
    </row>
    <row r="15" spans="2:50" ht="285" x14ac:dyDescent="0.2">
      <c r="B15" s="135"/>
      <c r="C15" s="67" t="s">
        <v>276</v>
      </c>
      <c r="D15" s="68" t="s">
        <v>589</v>
      </c>
      <c r="E15" s="68" t="s">
        <v>590</v>
      </c>
      <c r="F15" s="69">
        <v>1</v>
      </c>
      <c r="G15" s="67" t="s">
        <v>277</v>
      </c>
      <c r="H15" s="67" t="s">
        <v>278</v>
      </c>
      <c r="I15" s="68" t="s">
        <v>591</v>
      </c>
      <c r="J15" s="70" t="s">
        <v>279</v>
      </c>
      <c r="K15" s="68" t="s">
        <v>504</v>
      </c>
      <c r="L15" s="68" t="s">
        <v>471</v>
      </c>
      <c r="M15" s="71">
        <v>43465</v>
      </c>
      <c r="N15" s="69">
        <v>1</v>
      </c>
      <c r="O15" s="69">
        <v>1</v>
      </c>
      <c r="P15" s="69">
        <v>1</v>
      </c>
      <c r="Q15" s="69">
        <v>1</v>
      </c>
      <c r="R15" s="69">
        <v>1</v>
      </c>
      <c r="S15" s="69">
        <v>1</v>
      </c>
      <c r="T15" s="72">
        <v>1</v>
      </c>
      <c r="U15" s="72">
        <v>1</v>
      </c>
      <c r="V15" s="69">
        <v>1</v>
      </c>
      <c r="W15" s="69">
        <v>1</v>
      </c>
      <c r="X15" s="69">
        <v>1</v>
      </c>
      <c r="Y15" s="69">
        <v>1</v>
      </c>
      <c r="Z15" s="69">
        <v>1</v>
      </c>
      <c r="AA15" s="69">
        <v>1</v>
      </c>
      <c r="AB15" s="72">
        <v>1</v>
      </c>
      <c r="AC15" s="72">
        <v>1</v>
      </c>
      <c r="AD15" s="69">
        <v>1</v>
      </c>
      <c r="AE15" s="69">
        <v>1</v>
      </c>
      <c r="AF15" s="69">
        <v>1</v>
      </c>
      <c r="AG15" s="69">
        <v>1</v>
      </c>
      <c r="AH15" s="69">
        <v>1</v>
      </c>
      <c r="AI15" s="69">
        <v>1</v>
      </c>
      <c r="AJ15" s="72">
        <v>1</v>
      </c>
      <c r="AK15" s="72">
        <v>1</v>
      </c>
      <c r="AL15" s="69">
        <v>1</v>
      </c>
      <c r="AM15" s="69">
        <v>1</v>
      </c>
      <c r="AN15" s="69">
        <v>1</v>
      </c>
      <c r="AO15" s="69">
        <v>1</v>
      </c>
      <c r="AP15" s="69">
        <v>1</v>
      </c>
      <c r="AQ15" s="69">
        <v>1</v>
      </c>
      <c r="AR15" s="72">
        <v>1</v>
      </c>
      <c r="AS15" s="72">
        <v>1</v>
      </c>
      <c r="AT15" s="72">
        <v>1</v>
      </c>
      <c r="AU15" s="72">
        <v>1</v>
      </c>
      <c r="AV15" s="12">
        <v>1</v>
      </c>
      <c r="AW15" s="72">
        <v>1</v>
      </c>
      <c r="AX15" s="73">
        <v>1</v>
      </c>
    </row>
    <row r="16" spans="2:50" ht="180" x14ac:dyDescent="0.2">
      <c r="B16" s="135"/>
      <c r="C16" s="67" t="s">
        <v>280</v>
      </c>
      <c r="D16" s="68" t="s">
        <v>592</v>
      </c>
      <c r="E16" s="68" t="s">
        <v>593</v>
      </c>
      <c r="F16" s="69">
        <v>1</v>
      </c>
      <c r="G16" s="67" t="s">
        <v>281</v>
      </c>
      <c r="H16" s="67" t="s">
        <v>282</v>
      </c>
      <c r="I16" s="68" t="s">
        <v>591</v>
      </c>
      <c r="J16" s="70" t="s">
        <v>283</v>
      </c>
      <c r="K16" s="68" t="s">
        <v>504</v>
      </c>
      <c r="L16" s="68" t="s">
        <v>471</v>
      </c>
      <c r="M16" s="71">
        <v>43465</v>
      </c>
      <c r="N16" s="69">
        <v>1</v>
      </c>
      <c r="O16" s="69">
        <v>1</v>
      </c>
      <c r="P16" s="69">
        <v>1</v>
      </c>
      <c r="Q16" s="69">
        <v>1</v>
      </c>
      <c r="R16" s="69">
        <v>1</v>
      </c>
      <c r="S16" s="69">
        <v>1</v>
      </c>
      <c r="T16" s="72">
        <v>1</v>
      </c>
      <c r="U16" s="72">
        <v>1</v>
      </c>
      <c r="V16" s="69">
        <v>1</v>
      </c>
      <c r="W16" s="69">
        <v>1</v>
      </c>
      <c r="X16" s="69">
        <v>1</v>
      </c>
      <c r="Y16" s="69">
        <v>1</v>
      </c>
      <c r="Z16" s="69">
        <v>1</v>
      </c>
      <c r="AA16" s="69">
        <v>1</v>
      </c>
      <c r="AB16" s="72">
        <v>1</v>
      </c>
      <c r="AC16" s="72">
        <v>1</v>
      </c>
      <c r="AD16" s="69">
        <v>1</v>
      </c>
      <c r="AE16" s="69">
        <v>1</v>
      </c>
      <c r="AF16" s="69">
        <v>1</v>
      </c>
      <c r="AG16" s="69">
        <v>1</v>
      </c>
      <c r="AH16" s="69">
        <v>1</v>
      </c>
      <c r="AI16" s="69">
        <v>1</v>
      </c>
      <c r="AJ16" s="72">
        <v>1</v>
      </c>
      <c r="AK16" s="72">
        <v>1</v>
      </c>
      <c r="AL16" s="69">
        <v>1</v>
      </c>
      <c r="AM16" s="69">
        <v>1</v>
      </c>
      <c r="AN16" s="69">
        <v>1</v>
      </c>
      <c r="AO16" s="69">
        <v>1</v>
      </c>
      <c r="AP16" s="69">
        <v>1</v>
      </c>
      <c r="AQ16" s="69">
        <v>1</v>
      </c>
      <c r="AR16" s="72">
        <v>1</v>
      </c>
      <c r="AS16" s="72">
        <v>1</v>
      </c>
      <c r="AT16" s="72">
        <v>1</v>
      </c>
      <c r="AU16" s="72">
        <v>1</v>
      </c>
      <c r="AV16" s="12">
        <v>1</v>
      </c>
      <c r="AW16" s="72">
        <v>1</v>
      </c>
      <c r="AX16" s="73">
        <v>1</v>
      </c>
    </row>
    <row r="17" spans="2:50" ht="285" x14ac:dyDescent="0.2">
      <c r="B17" s="135"/>
      <c r="C17" s="67" t="s">
        <v>284</v>
      </c>
      <c r="D17" s="68" t="s">
        <v>594</v>
      </c>
      <c r="E17" s="68" t="s">
        <v>595</v>
      </c>
      <c r="F17" s="69">
        <v>1</v>
      </c>
      <c r="G17" s="67" t="s">
        <v>285</v>
      </c>
      <c r="H17" s="67" t="s">
        <v>286</v>
      </c>
      <c r="I17" s="68" t="s">
        <v>596</v>
      </c>
      <c r="J17" s="70" t="s">
        <v>287</v>
      </c>
      <c r="K17" s="68" t="s">
        <v>464</v>
      </c>
      <c r="L17" s="68" t="s">
        <v>471</v>
      </c>
      <c r="M17" s="71">
        <v>43465</v>
      </c>
      <c r="N17" s="69">
        <v>0</v>
      </c>
      <c r="O17" s="69">
        <v>0</v>
      </c>
      <c r="P17" s="69">
        <v>0</v>
      </c>
      <c r="Q17" s="69">
        <v>0</v>
      </c>
      <c r="R17" s="69">
        <v>0</v>
      </c>
      <c r="S17" s="69">
        <v>0.3</v>
      </c>
      <c r="T17" s="72">
        <v>0</v>
      </c>
      <c r="U17" s="72">
        <v>0.3</v>
      </c>
      <c r="V17" s="69">
        <v>0.4</v>
      </c>
      <c r="W17" s="69">
        <v>0.1</v>
      </c>
      <c r="X17" s="69">
        <v>0</v>
      </c>
      <c r="Y17" s="69">
        <v>0.1</v>
      </c>
      <c r="Z17" s="69">
        <v>0</v>
      </c>
      <c r="AA17" s="69">
        <v>0.05</v>
      </c>
      <c r="AB17" s="72">
        <v>0.4</v>
      </c>
      <c r="AC17" s="72">
        <v>0.25</v>
      </c>
      <c r="AD17" s="69">
        <v>0</v>
      </c>
      <c r="AE17" s="69">
        <v>0.2</v>
      </c>
      <c r="AF17" s="69">
        <v>0</v>
      </c>
      <c r="AG17" s="69">
        <v>0.01</v>
      </c>
      <c r="AH17" s="69">
        <v>0.2</v>
      </c>
      <c r="AI17" s="69">
        <v>0.01</v>
      </c>
      <c r="AJ17" s="72">
        <v>0.2</v>
      </c>
      <c r="AK17" s="72">
        <v>0.22000000000000003</v>
      </c>
      <c r="AL17" s="69">
        <v>0</v>
      </c>
      <c r="AM17" s="69">
        <v>0.02</v>
      </c>
      <c r="AN17" s="69">
        <v>0</v>
      </c>
      <c r="AO17" s="69">
        <v>0</v>
      </c>
      <c r="AP17" s="69">
        <v>0.4</v>
      </c>
      <c r="AQ17" s="69">
        <v>0.21</v>
      </c>
      <c r="AR17" s="72">
        <v>0.4</v>
      </c>
      <c r="AS17" s="72">
        <v>0.22999999999999998</v>
      </c>
      <c r="AT17" s="72">
        <v>1</v>
      </c>
      <c r="AU17" s="72">
        <v>1</v>
      </c>
      <c r="AV17" s="12">
        <v>1</v>
      </c>
      <c r="AW17" s="72">
        <v>1</v>
      </c>
      <c r="AX17" s="73">
        <v>1</v>
      </c>
    </row>
    <row r="18" spans="2:50" ht="255" x14ac:dyDescent="0.2">
      <c r="B18" s="135"/>
      <c r="C18" s="67" t="s">
        <v>288</v>
      </c>
      <c r="D18" s="68" t="s">
        <v>597</v>
      </c>
      <c r="E18" s="68" t="s">
        <v>598</v>
      </c>
      <c r="F18" s="69">
        <v>1</v>
      </c>
      <c r="G18" s="67" t="s">
        <v>289</v>
      </c>
      <c r="H18" s="67" t="s">
        <v>290</v>
      </c>
      <c r="I18" s="68" t="s">
        <v>599</v>
      </c>
      <c r="J18" s="70" t="s">
        <v>291</v>
      </c>
      <c r="K18" s="68" t="s">
        <v>464</v>
      </c>
      <c r="L18" s="68" t="s">
        <v>471</v>
      </c>
      <c r="M18" s="71">
        <v>43465</v>
      </c>
      <c r="N18" s="69">
        <v>0</v>
      </c>
      <c r="O18" s="69">
        <v>0.2</v>
      </c>
      <c r="P18" s="69">
        <v>0</v>
      </c>
      <c r="Q18" s="69">
        <v>0.1</v>
      </c>
      <c r="R18" s="69">
        <v>0</v>
      </c>
      <c r="S18" s="69">
        <v>0</v>
      </c>
      <c r="T18" s="72">
        <v>0</v>
      </c>
      <c r="U18" s="72">
        <v>0.30000000000000004</v>
      </c>
      <c r="V18" s="69">
        <v>0.4</v>
      </c>
      <c r="W18" s="69">
        <v>0.1</v>
      </c>
      <c r="X18" s="69">
        <v>0</v>
      </c>
      <c r="Y18" s="69">
        <v>0.1</v>
      </c>
      <c r="Z18" s="69">
        <v>0</v>
      </c>
      <c r="AA18" s="69">
        <v>0.05</v>
      </c>
      <c r="AB18" s="72">
        <v>0.4</v>
      </c>
      <c r="AC18" s="72">
        <v>0.25</v>
      </c>
      <c r="AD18" s="69">
        <v>0</v>
      </c>
      <c r="AE18" s="69">
        <v>0.12</v>
      </c>
      <c r="AF18" s="69">
        <v>0</v>
      </c>
      <c r="AG18" s="69">
        <v>0.02</v>
      </c>
      <c r="AH18" s="69">
        <v>0.2</v>
      </c>
      <c r="AI18" s="69">
        <v>0.02</v>
      </c>
      <c r="AJ18" s="72">
        <v>0.2</v>
      </c>
      <c r="AK18" s="72">
        <v>0.15999999999999998</v>
      </c>
      <c r="AL18" s="69">
        <v>0</v>
      </c>
      <c r="AM18" s="69">
        <v>0.06</v>
      </c>
      <c r="AN18" s="69">
        <v>0</v>
      </c>
      <c r="AO18" s="69">
        <v>0.01</v>
      </c>
      <c r="AP18" s="69">
        <v>0.4</v>
      </c>
      <c r="AQ18" s="69">
        <v>0.22</v>
      </c>
      <c r="AR18" s="72">
        <v>0.4</v>
      </c>
      <c r="AS18" s="72">
        <v>0.28999999999999998</v>
      </c>
      <c r="AT18" s="72">
        <v>1</v>
      </c>
      <c r="AU18" s="72">
        <v>1</v>
      </c>
      <c r="AV18" s="12">
        <v>1</v>
      </c>
      <c r="AW18" s="72">
        <v>1</v>
      </c>
      <c r="AX18" s="73">
        <v>1</v>
      </c>
    </row>
    <row r="19" spans="2:50" ht="225" x14ac:dyDescent="0.2">
      <c r="B19" s="135"/>
      <c r="C19" s="67" t="s">
        <v>292</v>
      </c>
      <c r="D19" s="68" t="s">
        <v>600</v>
      </c>
      <c r="E19" s="68" t="s">
        <v>601</v>
      </c>
      <c r="F19" s="69">
        <v>1</v>
      </c>
      <c r="G19" s="67" t="s">
        <v>289</v>
      </c>
      <c r="H19" s="67" t="s">
        <v>293</v>
      </c>
      <c r="I19" s="68" t="s">
        <v>596</v>
      </c>
      <c r="J19" s="70" t="s">
        <v>294</v>
      </c>
      <c r="K19" s="68" t="s">
        <v>464</v>
      </c>
      <c r="L19" s="68" t="s">
        <v>471</v>
      </c>
      <c r="M19" s="71">
        <v>43465</v>
      </c>
      <c r="N19" s="69">
        <v>0</v>
      </c>
      <c r="O19" s="69">
        <v>0</v>
      </c>
      <c r="P19" s="69">
        <v>0</v>
      </c>
      <c r="Q19" s="69">
        <v>0.2</v>
      </c>
      <c r="R19" s="69">
        <v>0</v>
      </c>
      <c r="S19" s="69">
        <v>0.1</v>
      </c>
      <c r="T19" s="72">
        <v>0</v>
      </c>
      <c r="U19" s="72">
        <v>0.30000000000000004</v>
      </c>
      <c r="V19" s="69">
        <v>0.4</v>
      </c>
      <c r="W19" s="69">
        <v>0.1</v>
      </c>
      <c r="X19" s="69">
        <v>0</v>
      </c>
      <c r="Y19" s="69">
        <v>0.1</v>
      </c>
      <c r="Z19" s="69">
        <v>0</v>
      </c>
      <c r="AA19" s="69">
        <v>0.05</v>
      </c>
      <c r="AB19" s="72">
        <v>0.4</v>
      </c>
      <c r="AC19" s="72">
        <v>0.25</v>
      </c>
      <c r="AD19" s="69">
        <v>0</v>
      </c>
      <c r="AE19" s="69">
        <v>0.14000000000000001</v>
      </c>
      <c r="AF19" s="69">
        <v>0</v>
      </c>
      <c r="AG19" s="69">
        <v>0.03</v>
      </c>
      <c r="AH19" s="69">
        <v>0.2</v>
      </c>
      <c r="AI19" s="69">
        <v>7.0000000000000007E-2</v>
      </c>
      <c r="AJ19" s="72">
        <v>0.2</v>
      </c>
      <c r="AK19" s="72">
        <v>0.24000000000000002</v>
      </c>
      <c r="AL19" s="69">
        <v>0</v>
      </c>
      <c r="AM19" s="69">
        <v>0</v>
      </c>
      <c r="AN19" s="69">
        <v>0</v>
      </c>
      <c r="AO19" s="69">
        <v>0</v>
      </c>
      <c r="AP19" s="69">
        <v>0.4</v>
      </c>
      <c r="AQ19" s="69">
        <v>0.21</v>
      </c>
      <c r="AR19" s="72">
        <v>0.4</v>
      </c>
      <c r="AS19" s="72">
        <v>0.21</v>
      </c>
      <c r="AT19" s="72">
        <v>1</v>
      </c>
      <c r="AU19" s="72">
        <v>1</v>
      </c>
      <c r="AV19" s="12">
        <v>1</v>
      </c>
      <c r="AW19" s="72">
        <v>1</v>
      </c>
      <c r="AX19" s="73">
        <v>1</v>
      </c>
    </row>
    <row r="20" spans="2:50" ht="315" x14ac:dyDescent="0.2">
      <c r="B20" s="135"/>
      <c r="C20" s="67" t="s">
        <v>295</v>
      </c>
      <c r="D20" s="68" t="s">
        <v>602</v>
      </c>
      <c r="E20" s="68" t="s">
        <v>603</v>
      </c>
      <c r="F20" s="69">
        <v>1</v>
      </c>
      <c r="G20" s="67" t="s">
        <v>296</v>
      </c>
      <c r="H20" s="67" t="s">
        <v>297</v>
      </c>
      <c r="I20" s="68" t="s">
        <v>596</v>
      </c>
      <c r="J20" s="70" t="s">
        <v>298</v>
      </c>
      <c r="K20" s="68" t="s">
        <v>464</v>
      </c>
      <c r="L20" s="68" t="s">
        <v>471</v>
      </c>
      <c r="M20" s="71">
        <v>43465</v>
      </c>
      <c r="N20" s="69">
        <v>0</v>
      </c>
      <c r="O20" s="69">
        <v>0</v>
      </c>
      <c r="P20" s="69">
        <v>0</v>
      </c>
      <c r="Q20" s="69">
        <v>0</v>
      </c>
      <c r="R20" s="69">
        <v>0</v>
      </c>
      <c r="S20" s="69">
        <v>0.2</v>
      </c>
      <c r="T20" s="72">
        <v>0</v>
      </c>
      <c r="U20" s="72">
        <v>0.2</v>
      </c>
      <c r="V20" s="69">
        <v>0.4</v>
      </c>
      <c r="W20" s="69">
        <v>0.2</v>
      </c>
      <c r="X20" s="69">
        <v>0</v>
      </c>
      <c r="Y20" s="69">
        <v>0.1</v>
      </c>
      <c r="Z20" s="69">
        <v>0</v>
      </c>
      <c r="AA20" s="69">
        <v>0.05</v>
      </c>
      <c r="AB20" s="72">
        <v>0.4</v>
      </c>
      <c r="AC20" s="72">
        <v>0.35000000000000003</v>
      </c>
      <c r="AD20" s="69">
        <v>0</v>
      </c>
      <c r="AE20" s="69">
        <v>0.03</v>
      </c>
      <c r="AF20" s="69">
        <v>0</v>
      </c>
      <c r="AG20" s="69">
        <v>0.02</v>
      </c>
      <c r="AH20" s="69">
        <v>0.2</v>
      </c>
      <c r="AI20" s="69">
        <v>0.02</v>
      </c>
      <c r="AJ20" s="72">
        <v>0.2</v>
      </c>
      <c r="AK20" s="72">
        <v>7.0000000000000007E-2</v>
      </c>
      <c r="AL20" s="69">
        <v>0</v>
      </c>
      <c r="AM20" s="69">
        <v>0.04</v>
      </c>
      <c r="AN20" s="69">
        <v>0</v>
      </c>
      <c r="AO20" s="69">
        <v>0.04</v>
      </c>
      <c r="AP20" s="69">
        <v>0.4</v>
      </c>
      <c r="AQ20" s="69">
        <v>0.26</v>
      </c>
      <c r="AR20" s="72">
        <v>0.4</v>
      </c>
      <c r="AS20" s="72">
        <v>0.34</v>
      </c>
      <c r="AT20" s="72">
        <v>1</v>
      </c>
      <c r="AU20" s="72">
        <v>0.96000000000000019</v>
      </c>
      <c r="AV20" s="12">
        <v>0.96000000000000019</v>
      </c>
      <c r="AW20" s="72">
        <v>1</v>
      </c>
      <c r="AX20" s="73">
        <v>0.96000000000000019</v>
      </c>
    </row>
    <row r="21" spans="2:50" ht="300" x14ac:dyDescent="0.2">
      <c r="B21" s="135"/>
      <c r="C21" s="67" t="s">
        <v>299</v>
      </c>
      <c r="D21" s="68" t="s">
        <v>604</v>
      </c>
      <c r="E21" s="68" t="s">
        <v>605</v>
      </c>
      <c r="F21" s="69">
        <v>62</v>
      </c>
      <c r="G21" s="67" t="s">
        <v>300</v>
      </c>
      <c r="H21" s="67" t="s">
        <v>301</v>
      </c>
      <c r="I21" s="68" t="s">
        <v>585</v>
      </c>
      <c r="J21" s="70" t="s">
        <v>302</v>
      </c>
      <c r="K21" s="68" t="s">
        <v>464</v>
      </c>
      <c r="L21" s="68" t="s">
        <v>606</v>
      </c>
      <c r="M21" s="71">
        <v>43465</v>
      </c>
      <c r="N21" s="69">
        <v>0</v>
      </c>
      <c r="O21" s="69">
        <v>0</v>
      </c>
      <c r="P21" s="69">
        <v>0</v>
      </c>
      <c r="Q21" s="69">
        <v>0</v>
      </c>
      <c r="R21" s="69">
        <v>0</v>
      </c>
      <c r="S21" s="69">
        <v>0</v>
      </c>
      <c r="T21" s="72">
        <v>0</v>
      </c>
      <c r="U21" s="72">
        <v>0</v>
      </c>
      <c r="V21" s="69">
        <v>0</v>
      </c>
      <c r="W21" s="69">
        <v>0</v>
      </c>
      <c r="X21" s="69">
        <v>0</v>
      </c>
      <c r="Y21" s="69">
        <v>0</v>
      </c>
      <c r="Z21" s="69">
        <v>62</v>
      </c>
      <c r="AA21" s="69">
        <v>62</v>
      </c>
      <c r="AB21" s="72">
        <v>62</v>
      </c>
      <c r="AC21" s="72">
        <v>62</v>
      </c>
      <c r="AD21" s="69">
        <v>0</v>
      </c>
      <c r="AE21" s="69">
        <v>0</v>
      </c>
      <c r="AF21" s="69">
        <v>0</v>
      </c>
      <c r="AG21" s="69">
        <v>0</v>
      </c>
      <c r="AH21" s="69">
        <v>0</v>
      </c>
      <c r="AI21" s="69">
        <v>0</v>
      </c>
      <c r="AJ21" s="72">
        <v>0</v>
      </c>
      <c r="AK21" s="72">
        <v>0</v>
      </c>
      <c r="AL21" s="69">
        <v>0</v>
      </c>
      <c r="AM21" s="69">
        <v>0</v>
      </c>
      <c r="AN21" s="69">
        <v>0</v>
      </c>
      <c r="AO21" s="69">
        <v>0</v>
      </c>
      <c r="AP21" s="69">
        <v>0</v>
      </c>
      <c r="AQ21" s="69">
        <v>0</v>
      </c>
      <c r="AR21" s="72">
        <v>0</v>
      </c>
      <c r="AS21" s="72">
        <v>0</v>
      </c>
      <c r="AT21" s="72">
        <v>62</v>
      </c>
      <c r="AU21" s="72">
        <v>62</v>
      </c>
      <c r="AV21" s="12">
        <v>1</v>
      </c>
      <c r="AW21" s="72">
        <v>62</v>
      </c>
      <c r="AX21" s="73">
        <v>1</v>
      </c>
    </row>
    <row r="22" spans="2:50" ht="180" x14ac:dyDescent="0.2">
      <c r="B22" s="136"/>
      <c r="C22" s="67" t="s">
        <v>303</v>
      </c>
      <c r="D22" s="68" t="s">
        <v>607</v>
      </c>
      <c r="E22" s="68" t="s">
        <v>607</v>
      </c>
      <c r="F22" s="69">
        <v>1</v>
      </c>
      <c r="G22" s="67" t="s">
        <v>304</v>
      </c>
      <c r="H22" s="67" t="s">
        <v>305</v>
      </c>
      <c r="I22" s="68" t="s">
        <v>608</v>
      </c>
      <c r="J22" s="70" t="s">
        <v>306</v>
      </c>
      <c r="K22" s="68" t="s">
        <v>464</v>
      </c>
      <c r="L22" s="68" t="s">
        <v>606</v>
      </c>
      <c r="M22" s="71">
        <v>43465</v>
      </c>
      <c r="N22" s="69">
        <v>0</v>
      </c>
      <c r="O22" s="69">
        <v>0</v>
      </c>
      <c r="P22" s="69">
        <v>0</v>
      </c>
      <c r="Q22" s="69">
        <v>0</v>
      </c>
      <c r="R22" s="69">
        <v>0</v>
      </c>
      <c r="S22" s="69">
        <v>0</v>
      </c>
      <c r="T22" s="72">
        <v>0</v>
      </c>
      <c r="U22" s="72">
        <v>0</v>
      </c>
      <c r="V22" s="69">
        <v>0</v>
      </c>
      <c r="W22" s="69">
        <v>0</v>
      </c>
      <c r="X22" s="69">
        <v>0</v>
      </c>
      <c r="Y22" s="69">
        <v>0</v>
      </c>
      <c r="Z22" s="69">
        <v>1</v>
      </c>
      <c r="AA22" s="69">
        <v>1</v>
      </c>
      <c r="AB22" s="72">
        <v>1</v>
      </c>
      <c r="AC22" s="72">
        <v>1</v>
      </c>
      <c r="AD22" s="69">
        <v>0</v>
      </c>
      <c r="AE22" s="69">
        <v>0</v>
      </c>
      <c r="AF22" s="69">
        <v>0</v>
      </c>
      <c r="AG22" s="69">
        <v>0</v>
      </c>
      <c r="AH22" s="69">
        <v>0</v>
      </c>
      <c r="AI22" s="69">
        <v>0</v>
      </c>
      <c r="AJ22" s="72">
        <v>0</v>
      </c>
      <c r="AK22" s="72">
        <v>0</v>
      </c>
      <c r="AL22" s="69">
        <v>0</v>
      </c>
      <c r="AM22" s="69">
        <v>0</v>
      </c>
      <c r="AN22" s="69">
        <v>0</v>
      </c>
      <c r="AO22" s="69">
        <v>0</v>
      </c>
      <c r="AP22" s="69">
        <v>0</v>
      </c>
      <c r="AQ22" s="69">
        <v>0</v>
      </c>
      <c r="AR22" s="72">
        <v>0</v>
      </c>
      <c r="AS22" s="72">
        <v>0</v>
      </c>
      <c r="AT22" s="72">
        <v>1</v>
      </c>
      <c r="AU22" s="72">
        <v>1</v>
      </c>
      <c r="AV22" s="12">
        <v>1</v>
      </c>
      <c r="AW22" s="72">
        <v>1</v>
      </c>
      <c r="AX22" s="73">
        <v>1</v>
      </c>
    </row>
    <row r="23" spans="2:50" ht="15.75" x14ac:dyDescent="0.25">
      <c r="B23" s="93"/>
      <c r="C23" s="94"/>
      <c r="D23" s="94"/>
      <c r="E23" s="94"/>
      <c r="F23" s="94"/>
      <c r="G23" s="94"/>
      <c r="H23" s="94"/>
      <c r="I23" s="94"/>
      <c r="J23" s="94"/>
      <c r="K23" s="94"/>
      <c r="L23" s="94"/>
      <c r="M23" s="94"/>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AN23" s="77"/>
      <c r="AO23" s="77"/>
      <c r="AP23" s="77"/>
      <c r="AQ23" s="77"/>
      <c r="AR23" s="77"/>
      <c r="AS23" s="77"/>
      <c r="AT23" s="77"/>
      <c r="AU23" s="77" t="s">
        <v>33</v>
      </c>
      <c r="AV23" s="78">
        <v>0.99600000000000011</v>
      </c>
      <c r="AW23" s="77"/>
      <c r="AX23" s="78">
        <v>0.99600000000000011</v>
      </c>
    </row>
  </sheetData>
  <mergeCells count="43">
    <mergeCell ref="B2:C6"/>
    <mergeCell ref="D2:AV6"/>
    <mergeCell ref="AW6:AX6"/>
    <mergeCell ref="B9:B12"/>
    <mergeCell ref="C9:C12"/>
    <mergeCell ref="D9:D12"/>
    <mergeCell ref="E9:E12"/>
    <mergeCell ref="F9:F12"/>
    <mergeCell ref="G9:G12"/>
    <mergeCell ref="H9:H12"/>
    <mergeCell ref="I9:I12"/>
    <mergeCell ref="J9:J12"/>
    <mergeCell ref="K9:K12"/>
    <mergeCell ref="L9:L12"/>
    <mergeCell ref="M9:M12"/>
    <mergeCell ref="AW9:AX10"/>
    <mergeCell ref="N9:U10"/>
    <mergeCell ref="AH11:AI11"/>
    <mergeCell ref="V9:AC10"/>
    <mergeCell ref="AD9:AK10"/>
    <mergeCell ref="AL9:AS10"/>
    <mergeCell ref="AR11:AS11"/>
    <mergeCell ref="N11:O11"/>
    <mergeCell ref="P11:Q11"/>
    <mergeCell ref="R11:S11"/>
    <mergeCell ref="T11:U11"/>
    <mergeCell ref="V11:W11"/>
    <mergeCell ref="AT9:AV10"/>
    <mergeCell ref="AU11:AU12"/>
    <mergeCell ref="AV11:AV12"/>
    <mergeCell ref="AW11:AW12"/>
    <mergeCell ref="AX11:AX12"/>
    <mergeCell ref="AT11:AT12"/>
    <mergeCell ref="B13:B22"/>
    <mergeCell ref="AJ11:AK11"/>
    <mergeCell ref="AL11:AM11"/>
    <mergeCell ref="AN11:AO11"/>
    <mergeCell ref="AP11:AQ11"/>
    <mergeCell ref="X11:Y11"/>
    <mergeCell ref="Z11:AA11"/>
    <mergeCell ref="AB11:AC11"/>
    <mergeCell ref="AD11:AE11"/>
    <mergeCell ref="AF11:AG11"/>
  </mergeCells>
  <conditionalFormatting sqref="F13:F22">
    <cfRule type="expression" dxfId="790" priority="63">
      <formula>$L13="Pesos ($)"</formula>
    </cfRule>
    <cfRule type="expression" dxfId="789" priority="64">
      <formula>OR(LEFT($L13,9)="Número de",$L13="Otra")</formula>
    </cfRule>
    <cfRule type="expression" dxfId="788" priority="65">
      <formula>$L13="Porcentaje"</formula>
    </cfRule>
  </conditionalFormatting>
  <conditionalFormatting sqref="AV13:AV22">
    <cfRule type="cellIs" dxfId="787" priority="55" stopIfTrue="1" operator="equal">
      <formula>"N.A."</formula>
    </cfRule>
    <cfRule type="cellIs" dxfId="786" priority="56" stopIfTrue="1" operator="greaterThanOrEqual">
      <formula>0.9</formula>
    </cfRule>
    <cfRule type="cellIs" dxfId="785" priority="57" stopIfTrue="1" operator="between">
      <formula>0.7</formula>
      <formula>0.9</formula>
    </cfRule>
    <cfRule type="cellIs" dxfId="784" priority="58" stopIfTrue="1" operator="lessThanOrEqual">
      <formula>0.7</formula>
    </cfRule>
  </conditionalFormatting>
  <conditionalFormatting sqref="AX13:AX22">
    <cfRule type="cellIs" dxfId="783" priority="59" stopIfTrue="1" operator="equal">
      <formula>"N.A."</formula>
    </cfRule>
    <cfRule type="cellIs" dxfId="782" priority="60" stopIfTrue="1" operator="greaterThanOrEqual">
      <formula>0.9</formula>
    </cfRule>
    <cfRule type="cellIs" dxfId="781" priority="61" stopIfTrue="1" operator="between">
      <formula>0.7</formula>
      <formula>0.9</formula>
    </cfRule>
    <cfRule type="cellIs" dxfId="780" priority="62" stopIfTrue="1" operator="lessThanOrEqual">
      <formula>0.7</formula>
    </cfRule>
  </conditionalFormatting>
  <conditionalFormatting sqref="N13:N22">
    <cfRule type="expression" dxfId="779" priority="52">
      <formula>$L13="Pesos ($)"</formula>
    </cfRule>
    <cfRule type="expression" dxfId="778" priority="53">
      <formula>OR(LEFT($L13,9)="Número de",$L13="Otra")</formula>
    </cfRule>
    <cfRule type="expression" dxfId="777" priority="54">
      <formula>$L13="Porcentaje"</formula>
    </cfRule>
  </conditionalFormatting>
  <conditionalFormatting sqref="O13:O22 Q13:Q22 W13:W22 Y13:Y22 AE13:AE22 AG13:AG22 AM13:AM22 AO13:AO22 S13:T22 AA13:AB22 AQ13:AR22 AT13:AU22 AI13:AJ22">
    <cfRule type="expression" dxfId="776" priority="49">
      <formula>$L13="Pesos ($)"</formula>
    </cfRule>
    <cfRule type="expression" dxfId="775" priority="50">
      <formula>OR(LEFT($L13,9)="Número de",$L13="Otra")</formula>
    </cfRule>
    <cfRule type="expression" dxfId="774" priority="51">
      <formula>$L13="Porcentaje"</formula>
    </cfRule>
  </conditionalFormatting>
  <conditionalFormatting sqref="AW13:AW22">
    <cfRule type="expression" dxfId="773" priority="46">
      <formula>$L13="Pesos ($)"</formula>
    </cfRule>
    <cfRule type="expression" dxfId="772" priority="47">
      <formula>OR(LEFT($L13,9)="Número de",$L13="Otra")</formula>
    </cfRule>
    <cfRule type="expression" dxfId="771" priority="48">
      <formula>$L13="Porcentaje"</formula>
    </cfRule>
  </conditionalFormatting>
  <conditionalFormatting sqref="P13:P22">
    <cfRule type="expression" dxfId="770" priority="43">
      <formula>$L13="Pesos ($)"</formula>
    </cfRule>
    <cfRule type="expression" dxfId="769" priority="44">
      <formula>OR(LEFT($L13,9)="Número de",$L13="Otra")</formula>
    </cfRule>
    <cfRule type="expression" dxfId="768" priority="45">
      <formula>$L13="Porcentaje"</formula>
    </cfRule>
  </conditionalFormatting>
  <conditionalFormatting sqref="R13:R22">
    <cfRule type="expression" dxfId="767" priority="40">
      <formula>$L13="Pesos ($)"</formula>
    </cfRule>
    <cfRule type="expression" dxfId="766" priority="41">
      <formula>OR(LEFT($L13,9)="Número de",$L13="Otra")</formula>
    </cfRule>
    <cfRule type="expression" dxfId="765" priority="42">
      <formula>$L13="Porcentaje"</formula>
    </cfRule>
  </conditionalFormatting>
  <conditionalFormatting sqref="V13:V22">
    <cfRule type="expression" dxfId="764" priority="37">
      <formula>$L13="Pesos ($)"</formula>
    </cfRule>
    <cfRule type="expression" dxfId="763" priority="38">
      <formula>OR(LEFT($L13,9)="Número de",$L13="Otra")</formula>
    </cfRule>
    <cfRule type="expression" dxfId="762" priority="39">
      <formula>$L13="Porcentaje"</formula>
    </cfRule>
  </conditionalFormatting>
  <conditionalFormatting sqref="X13:X22">
    <cfRule type="expression" dxfId="761" priority="34">
      <formula>$L13="Pesos ($)"</formula>
    </cfRule>
    <cfRule type="expression" dxfId="760" priority="35">
      <formula>OR(LEFT($L13,9)="Número de",$L13="Otra")</formula>
    </cfRule>
    <cfRule type="expression" dxfId="759" priority="36">
      <formula>$L13="Porcentaje"</formula>
    </cfRule>
  </conditionalFormatting>
  <conditionalFormatting sqref="Z13:Z22">
    <cfRule type="expression" dxfId="758" priority="31">
      <formula>$L13="Pesos ($)"</formula>
    </cfRule>
    <cfRule type="expression" dxfId="757" priority="32">
      <formula>OR(LEFT($L13,9)="Número de",$L13="Otra")</formula>
    </cfRule>
    <cfRule type="expression" dxfId="756" priority="33">
      <formula>$L13="Porcentaje"</formula>
    </cfRule>
  </conditionalFormatting>
  <conditionalFormatting sqref="AD13:AD22">
    <cfRule type="expression" dxfId="755" priority="28">
      <formula>$L13="Pesos ($)"</formula>
    </cfRule>
    <cfRule type="expression" dxfId="754" priority="29">
      <formula>OR(LEFT($L13,9)="Número de",$L13="Otra")</formula>
    </cfRule>
    <cfRule type="expression" dxfId="753" priority="30">
      <formula>$L13="Porcentaje"</formula>
    </cfRule>
  </conditionalFormatting>
  <conditionalFormatting sqref="AF13:AF22">
    <cfRule type="expression" dxfId="752" priority="25">
      <formula>$L13="Pesos ($)"</formula>
    </cfRule>
    <cfRule type="expression" dxfId="751" priority="26">
      <formula>OR(LEFT($L13,9)="Número de",$L13="Otra")</formula>
    </cfRule>
    <cfRule type="expression" dxfId="750" priority="27">
      <formula>$L13="Porcentaje"</formula>
    </cfRule>
  </conditionalFormatting>
  <conditionalFormatting sqref="AH13:AH22">
    <cfRule type="expression" dxfId="749" priority="22">
      <formula>$L13="Pesos ($)"</formula>
    </cfRule>
    <cfRule type="expression" dxfId="748" priority="23">
      <formula>OR(LEFT($L13,9)="Número de",$L13="Otra")</formula>
    </cfRule>
    <cfRule type="expression" dxfId="747" priority="24">
      <formula>$L13="Porcentaje"</formula>
    </cfRule>
  </conditionalFormatting>
  <conditionalFormatting sqref="AL13:AL22">
    <cfRule type="expression" dxfId="746" priority="19">
      <formula>$L13="Pesos ($)"</formula>
    </cfRule>
    <cfRule type="expression" dxfId="745" priority="20">
      <formula>OR(LEFT($L13,9)="Número de",$L13="Otra")</formula>
    </cfRule>
    <cfRule type="expression" dxfId="744" priority="21">
      <formula>$L13="Porcentaje"</formula>
    </cfRule>
  </conditionalFormatting>
  <conditionalFormatting sqref="AN13:AN22">
    <cfRule type="expression" dxfId="743" priority="16">
      <formula>$L13="Pesos ($)"</formula>
    </cfRule>
    <cfRule type="expression" dxfId="742" priority="17">
      <formula>OR(LEFT($L13,9)="Número de",$L13="Otra")</formula>
    </cfRule>
    <cfRule type="expression" dxfId="741" priority="18">
      <formula>$L13="Porcentaje"</formula>
    </cfRule>
  </conditionalFormatting>
  <conditionalFormatting sqref="AP13:AP22">
    <cfRule type="expression" dxfId="740" priority="13">
      <formula>$L13="Pesos ($)"</formula>
    </cfRule>
    <cfRule type="expression" dxfId="739" priority="14">
      <formula>OR(LEFT($L13,9)="Número de",$L13="Otra")</formula>
    </cfRule>
    <cfRule type="expression" dxfId="738" priority="15">
      <formula>$L13="Porcentaje"</formula>
    </cfRule>
  </conditionalFormatting>
  <conditionalFormatting sqref="U13:U22">
    <cfRule type="expression" dxfId="737" priority="10">
      <formula>$L13="Pesos ($)"</formula>
    </cfRule>
    <cfRule type="expression" dxfId="736" priority="11">
      <formula>OR(LEFT($L13,9)="Número de",$L13="Otra")</formula>
    </cfRule>
    <cfRule type="expression" dxfId="735" priority="12">
      <formula>$L13="Porcentaje"</formula>
    </cfRule>
  </conditionalFormatting>
  <conditionalFormatting sqref="AC13:AC22">
    <cfRule type="expression" dxfId="734" priority="7">
      <formula>$L13="Pesos ($)"</formula>
    </cfRule>
    <cfRule type="expression" dxfId="733" priority="8">
      <formula>OR(LEFT($L13,9)="Número de",$L13="Otra")</formula>
    </cfRule>
    <cfRule type="expression" dxfId="732" priority="9">
      <formula>$L13="Porcentaje"</formula>
    </cfRule>
  </conditionalFormatting>
  <conditionalFormatting sqref="AS13:AS22">
    <cfRule type="expression" dxfId="731" priority="4">
      <formula>$L13="Pesos ($)"</formula>
    </cfRule>
    <cfRule type="expression" dxfId="730" priority="5">
      <formula>OR(LEFT($L13,9)="Número de",$L13="Otra")</formula>
    </cfRule>
    <cfRule type="expression" dxfId="729" priority="6">
      <formula>$L13="Porcentaje"</formula>
    </cfRule>
  </conditionalFormatting>
  <conditionalFormatting sqref="AK13:AK22">
    <cfRule type="expression" dxfId="728" priority="1">
      <formula>$L13="Pesos ($)"</formula>
    </cfRule>
    <cfRule type="expression" dxfId="727" priority="2">
      <formula>OR(LEFT($L13,9)="Número de",$L13="Otra")</formula>
    </cfRule>
    <cfRule type="expression" dxfId="726" priority="3">
      <formula>$L13="Porcentaje"</formula>
    </cfRule>
  </conditionalFormatting>
  <pageMargins left="0.7" right="0.7" top="0.75" bottom="0.75" header="0.3" footer="0.3"/>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Resumen POA consolidado</vt:lpstr>
      <vt:lpstr>POA 01</vt:lpstr>
      <vt:lpstr>POA 02</vt:lpstr>
      <vt:lpstr>POA 03</vt:lpstr>
      <vt:lpstr>POA 04</vt:lpstr>
      <vt:lpstr>POA 05</vt:lpstr>
      <vt:lpstr>POA 06</vt:lpstr>
      <vt:lpstr>POA 07</vt:lpstr>
      <vt:lpstr>POA 08</vt:lpstr>
      <vt:lpstr>POA 09</vt:lpstr>
      <vt:lpstr>POA 10</vt:lpstr>
      <vt:lpstr>POA 11</vt:lpstr>
      <vt:lpstr>POA 12</vt:lpstr>
      <vt:lpstr>POA 13</vt:lpstr>
      <vt:lpstr>POA 14</vt:lpstr>
      <vt:lpstr>POA 15</vt:lpstr>
      <vt:lpstr>POA 16</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Omaira Morales</dc:creator>
  <cp:lastModifiedBy>Omaira Morales</cp:lastModifiedBy>
  <dcterms:created xsi:type="dcterms:W3CDTF">2019-01-10T19:46:46Z</dcterms:created>
  <dcterms:modified xsi:type="dcterms:W3CDTF">2019-01-16T17:13:12Z</dcterms:modified>
</cp:coreProperties>
</file>