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PERSONERIA\Autodiagnósticos MIPG 2020\AutoDx2020\"/>
    </mc:Choice>
  </mc:AlternateContent>
  <xr:revisionPtr revIDLastSave="0" documentId="13_ncr:1_{E512796E-540B-48C7-90A5-643D7F7F58AB}" xr6:coauthVersionLast="45" xr6:coauthVersionMax="45" xr10:uidLastSave="{00000000-0000-0000-0000-000000000000}"/>
  <bookViews>
    <workbookView xWindow="-120" yWindow="-120" windowWidth="29040" windowHeight="1584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<sst xmlns="http://schemas.openxmlformats.org/spreadsheetml/2006/main" count="230" uniqueCount="150">
  <si>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</si>
  <si>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</si>
  <si>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</si>
  <si>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</si>
  <si>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</si>
  <si>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</si>
  <si>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</si>
  <si>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</si>
  <si>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</si>
  <si>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</si>
  <si>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</si>
  <si>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</si>
  <si>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</si>
  <si>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</si>
  <si>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</si>
  <si>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</si>
  <si>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</si>
  <si>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</si>
  <si>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</si>
  <si>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</si>
  <si>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</si>
  <si>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</si>
  <si>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</si>
  <si>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</si>
  <si>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</si>
  <si>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</si>
  <si>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</si>
  <si>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</si>
  <si>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</si>
  <si>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</si>
  <si>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</si>
  <si>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</si>
  <si>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</si>
  <si>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</si>
  <si>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</si>
  <si>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</si>
  <si>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</si>
  <si>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</si>
  <si>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</si>
  <si>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</si>
  <si>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</si>
  <si>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</si>
  <si>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</si>
  <si>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</si>
  <si>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</si>
  <si>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</si>
  <si>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</si>
  <si>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</si>
  <si>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</si>
  <si>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</si>
  <si>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</si>
  <si>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</si>
  <si>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</si>
  <si>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</si>
  <si>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</si>
  <si>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</si>
  <si>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</si>
  <si>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</si>
  <si>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</si>
  <si>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</si>
  <si>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</si>
  <si>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</si>
  <si>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</si>
  <si>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</si>
  <si>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</si>
  <si>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</si>
  <si>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</si>
  <si>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</si>
  <si>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</si>
  <si>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</si>
  <si>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</si>
  <si>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</si>
  <si>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</si>
  <si>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</si>
  <si>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</si>
  <si>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</si>
  <si>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</si>
  <si>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</si>
  <si>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</si>
  <si>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</si>
  <si>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</si>
  <si>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</si>
  <si>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</si>
  <si>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</si>
  <si>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</si>
  <si>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</si>
  <si>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</si>
  <si>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</si>
  <si>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</si>
  <si>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</si>
  <si>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</si>
  <si>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</si>
  <si>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</si>
  <si>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</si>
  <si>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</si>
  <si>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</si>
  <si>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</si>
  <si>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</si>
  <si>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</si>
  <si>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</si>
  <si>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</si>
  <si>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</si>
  <si>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</si>
  <si>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</si>
  <si>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</si>
  <si>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</si>
  <si>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</si>
  <si>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</si>
  <si>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</si>
  <si>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</si>
  <si>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</si>
  <si>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</si>
  <si>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</si>
  <si>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</si>
  <si>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</si>
  <si>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</si>
  <si>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</si>
  <si>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</si>
  <si>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</si>
  <si>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</si>
  <si>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</si>
  <si>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</si>
  <si>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</si>
  <si>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</si>
  <si>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PERSONERÍA DE BOGOTÁ, D.C.</t>
  </si>
  <si>
    <t>En las actividades del Plan de Gestión de la Integridad se realiza la evaluación del nivel de apropiación del Código de Integridad, que se maneja mediante encuesta vía online y se genera el respectivo informe.</t>
  </si>
  <si>
    <t>Se incluye el alcance de las estrategias y las actividades concretas en el cronograma del Plan de Gestión de la Integridad.</t>
  </si>
  <si>
    <t>Se incluye el Código de Integridad en el proceso de Inducción y Reinducción
(Se requiere reforzar en el número de horas para la inducción y reinducción). Se refuerza con actividades lúdicas y material impreso y diagramado tipo folleto.</t>
  </si>
  <si>
    <t xml:space="preserve">Se han definido los roles y responsabilidades de la Dirección de Talento Humano, Subdirección de Desarrollo del Talento Humano, Equipo de Gestores (as) de Integridad.  </t>
  </si>
  <si>
    <t>En los resultados del FURAG realizado en noviembre de 2018, se identificaron las debilidades, para generar las acciones en la implementación del Código de Integridad.</t>
  </si>
  <si>
    <t>Se han realizado actividades de tipo presencial y virtual, se han difundido por medios electrónicos y se participo en el curso virtual de Gestores (as) de Integridad.</t>
  </si>
  <si>
    <t xml:space="preserve">Se cuenta con canales presenciales, y virtuales por medio del correo Integridad, el cual se utiliza como herramienta de comunicación y retroalimentacion a los (as) funcionarios (as) sobre las recomendaciones y objeciones. </t>
  </si>
  <si>
    <t xml:space="preserve">Se analizan las actividades desarrolladas, y se han tenido en cuenta las recomendaciones cuando se presentan para realizar los ajustes en el diseño de las siguientes actividades.
</t>
  </si>
  <si>
    <t xml:space="preserve">Los resultados son socializados vía correo electrónico de manera masiva, con el Equipo de Gestores (as) de Integridad y en la página web con el informe de seguimiento al Plan Anticorrupción.
</t>
  </si>
  <si>
    <t xml:space="preserve">No se cuenta con presupuesto propio para estas actividades. Se realizó solicitud.
 Se han desarrollado las actividades.  </t>
  </si>
  <si>
    <t xml:space="preserve">La Entidad ha comunicado el Código de Integridad de manera masiva y reiterativamente por correo electrónico, papel tapiz, página web, intranet, inducciones, reinducciones, concursos y por medio de los (as)  Gestores (as) de Integridad al interior de las dependencias. </t>
  </si>
  <si>
    <t>Cuando se remite la evaluación del nivel de apropiación se socializan los resultados obtenidos en la vigencia anterior. También se socializa en la reunión del Equipo de Gestores(as) de Integridad. Se han documentado buenas prácticas. Se informa de manera masiva los resultados de los concursos que se realizaron.</t>
  </si>
  <si>
    <t>Se cuenta con el equipo de Gestores (as) de Integridad para facilitar la retroalimentación y con el correo electrónico Integridad donde se intercambia información manteniendo la confidencialidad y se reciben ideas y actividades de implementación.</t>
  </si>
  <si>
    <t>Ya se definió el Plan de Gestión de la Integridad para esta vigencia, con las actividades y metodologías</t>
  </si>
  <si>
    <t>Se cuenta con el cronograma del Plan de Gestión de la Integridad.</t>
  </si>
  <si>
    <t>Entre los mecanismos se cuenta con el formato Propuestas Plan de Gestión de Integridad para recolectar la información y el seguimiento está dado a través del Equipo de Gestores (as) de Integridad.
Se realizo una revisión de las propuestas para su implementación y se articularon en el Plan mencionado.</t>
  </si>
  <si>
    <t xml:space="preserve">Se han preparado actividades dirigidas a fortalecer la apropiación de los valores del Código de Integridad. 
Se realiza Informe de seguimiento al PAAC. </t>
  </si>
  <si>
    <t>Se han divulgado a todos (as) los (as) servidores (as) y contratistas por correos electrónicos, con los (as) Gestores (as) de Integridad y con los (as) Jefes Inmediatos, para promover en los equipos de trabajo. En las inducciones y reinducciones también se ha realizado la divulgación.</t>
  </si>
  <si>
    <t xml:space="preserve">Se hace seguimiento y evaluación al Plan de Gestión de la Integridad
Se identificaron las actividades y se cumplieron al 100%, en relación con grupos de intercambio solo a nivel interno con los (as) Gestores (as) de Integridad. </t>
  </si>
  <si>
    <t xml:space="preserve">Se documentaron buenas prácticas de integridad con la colaboración del Equipo de Gestores (as) de Integridad.  Se aplico el Test de Integridad, y se tiene como insumo para el desarrollo del Plan del siguiente año.
</t>
  </si>
  <si>
    <t>Evaluar la idoneidad de las estrategias de comunicación para promover el Código de Integridad.</t>
  </si>
  <si>
    <t>Solicitar nuevamente rubro presupuestal para actividades del Código de Integridad.</t>
  </si>
  <si>
    <t>Reforzar en el número de horas para la inducción y reinducción) y oportunidad de generar metodologías pedagógicas para promover el Código de Integridad y ser más constantes.</t>
  </si>
  <si>
    <t>Incluir otros grupos de intercambio y de interés en las actividades del Plan de Gestión de la Integridad y en la evaluación de resultados.
Generar mecanismo para seguimiento de observaciones en la implementación del Código de Integridad.</t>
  </si>
  <si>
    <t>Incluir otros grupos de intercambio y de interés en las actividades del Plan de Gestión de la Integridad y en la evaluación de resultados
Generar mecanismo para seguimiento de observaciones en la implementación del Código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</si>
</sst>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0" fontId="9" fillId="0" borderId="65" xfId="0" applyFont="1" applyBorder="1" applyAlignment="1">
      <alignment vertical="center"/>
    </xf>
    <xf numFmtId="0" fontId="8" fillId="0" borderId="69" xfId="0" applyFont="1" applyFill="1" applyBorder="1" applyAlignment="1">
      <alignment horizontal="center" vertical="center" wrapText="1"/>
    </xf>
    <xf numFmtId="0" fontId="9" fillId="0" borderId="71" xfId="0" applyFont="1" applyBorder="1" applyAlignment="1">
      <alignment vertical="center"/>
    </xf>
    <xf numFmtId="0" fontId="9" fillId="0" borderId="69" xfId="0" applyFont="1" applyBorder="1" applyAlignment="1">
      <alignment vertical="center"/>
    </xf>
    <xf numFmtId="0" fontId="9" fillId="0" borderId="70" xfId="0" applyFont="1" applyBorder="1" applyAlignment="1">
      <alignment vertical="center"/>
    </xf>
    <xf numFmtId="0" fontId="8" fillId="0" borderId="67"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9" fillId="0" borderId="76" xfId="0" applyFont="1" applyBorder="1" applyAlignment="1">
      <alignment vertical="center"/>
    </xf>
    <xf numFmtId="0" fontId="9" fillId="0" borderId="74" xfId="0" applyFont="1" applyBorder="1" applyAlignment="1">
      <alignment vertical="center"/>
    </xf>
    <xf numFmtId="0" fontId="9" fillId="0" borderId="75" xfId="0" applyFont="1" applyBorder="1" applyAlignment="1">
      <alignment vertical="center"/>
    </xf>
    <xf numFmtId="0" fontId="8" fillId="0" borderId="78" xfId="0" applyFont="1" applyFill="1" applyBorder="1" applyAlignment="1">
      <alignment horizontal="center" vertical="center" wrapText="1"/>
    </xf>
    <xf numFmtId="0" fontId="9" fillId="0" borderId="80"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0" fontId="8" fillId="0" borderId="83" xfId="0" applyFont="1" applyFill="1" applyBorder="1" applyAlignment="1">
      <alignment horizontal="center"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4" xfId="0" applyFont="1" applyBorder="1" applyAlignment="1">
      <alignment vertical="center"/>
    </xf>
    <xf numFmtId="0" fontId="9" fillId="0" borderId="88" xfId="0" applyFont="1" applyBorder="1" applyAlignment="1">
      <alignment vertical="center"/>
    </xf>
    <xf numFmtId="0" fontId="9" fillId="0" borderId="89" xfId="0" applyFont="1" applyBorder="1" applyAlignment="1">
      <alignment vertical="center"/>
    </xf>
    <xf numFmtId="0" fontId="9" fillId="0" borderId="87"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5"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2"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5"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4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7" xfId="0" applyFont="1" applyBorder="1" applyAlignment="1">
      <alignment vertical="center" wrapText="1"/>
    </xf>
    <xf numFmtId="14" fontId="9" fillId="0" borderId="65" xfId="0" applyNumberFormat="1" applyFont="1" applyBorder="1" applyAlignment="1">
      <alignment vertical="center"/>
    </xf>
    <xf numFmtId="14" fontId="9" fillId="0" borderId="63" xfId="0" applyNumberFormat="1" applyFont="1" applyBorder="1" applyAlignment="1">
      <alignment vertical="center"/>
    </xf>
    <xf numFmtId="14" fontId="9" fillId="0" borderId="79" xfId="0" applyNumberFormat="1" applyFont="1" applyBorder="1" applyAlignment="1">
      <alignment vertical="center"/>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0" xfId="0" applyFont="1" applyFill="1" applyBorder="1" applyAlignment="1">
      <alignment horizontal="center" vertical="center"/>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3" xfId="0" applyFont="1" applyFill="1" applyBorder="1" applyAlignment="1">
      <alignment horizontal="center" vertical="center" wrapText="1"/>
    </xf>
    <xf numFmtId="0" fontId="2" fillId="12" borderId="97" xfId="0" applyFont="1" applyFill="1" applyBorder="1" applyAlignment="1">
      <alignment horizontal="center" vertical="center" wrapText="1"/>
    </xf>
    <xf numFmtId="0" fontId="2" fillId="12" borderId="94"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2"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6" borderId="100"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95" xfId="0" applyFont="1" applyFill="1" applyBorder="1" applyAlignment="1">
      <alignment horizontal="center" vertical="center" wrapText="1"/>
    </xf>
    <xf numFmtId="0" fontId="2" fillId="6" borderId="98"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1" xfId="0" applyFont="1" applyFill="1" applyBorder="1" applyAlignment="1">
      <alignment horizontal="left" vertical="center" wrapText="1"/>
    </xf>
    <xf numFmtId="0" fontId="36" fillId="0" borderId="82" xfId="0" applyFont="1" applyBorder="1" applyAlignment="1">
      <alignment horizontal="left" vertical="center" wrapText="1"/>
    </xf>
  </cellXfs>
  <cellStyles count="4">
    <cellStyle name="Hipervínculo" xfId="2" builtinId="8"/>
    <cellStyle name="Millares [0]" xfId="1" builtinId="6"/>
    <cellStyle name="Millares [0] 2" xfId="3" xr:uid="{00000000-0005-0000-0000-000002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94315864"/>
        <c:axId val="39431625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81.25</c:v>
                </c:pt>
                <c:pt idx="1">
                  <c:v>88.75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94315864"/>
        <c:axId val="394316256"/>
      </c:scatterChart>
      <c:catAx>
        <c:axId val="39431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6256"/>
        <c:crosses val="autoZero"/>
        <c:auto val="1"/>
        <c:lblAlgn val="ctr"/>
        <c:lblOffset val="100"/>
        <c:noMultiLvlLbl val="0"/>
      </c:catAx>
      <c:valAx>
        <c:axId val="3943162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58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94317040"/>
        <c:axId val="394317432"/>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90</c:v>
                </c:pt>
                <c:pt idx="1">
                  <c:v>85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94317040"/>
        <c:axId val="394317432"/>
      </c:scatterChart>
      <c:catAx>
        <c:axId val="39431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7432"/>
        <c:crosses val="autoZero"/>
        <c:auto val="1"/>
        <c:lblAlgn val="ctr"/>
        <c:lblOffset val="100"/>
        <c:noMultiLvlLbl val="0"/>
      </c:catAx>
      <c:valAx>
        <c:axId val="3943174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7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94318216"/>
        <c:axId val="3943186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84.25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94318216"/>
        <c:axId val="394318608"/>
      </c:scatterChart>
      <c:catAx>
        <c:axId val="394318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8608"/>
        <c:crosses val="autoZero"/>
        <c:auto val="1"/>
        <c:lblAlgn val="ctr"/>
        <c:lblOffset val="100"/>
        <c:noMultiLvlLbl val="0"/>
      </c:catAx>
      <c:valAx>
        <c:axId val="394318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318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94910056"/>
        <c:axId val="394910448"/>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86.25</c:v>
                </c:pt>
                <c:pt idx="1">
                  <c:v>90</c:v>
                </c:pt>
                <c:pt idx="2">
                  <c:v>75</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94910056"/>
        <c:axId val="394910448"/>
      </c:scatterChart>
      <c:catAx>
        <c:axId val="39491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910448"/>
        <c:crosses val="autoZero"/>
        <c:auto val="1"/>
        <c:lblAlgn val="ctr"/>
        <c:lblOffset val="100"/>
        <c:noMultiLvlLbl val="0"/>
      </c:catAx>
      <c:valAx>
        <c:axId val="3949104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949100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10</xdr:row>
      <xdr:rowOff>914400</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style="136" customWidth="1"/>
    <col min="2" max="2" width="0.85546875" style="136" customWidth="1"/>
    <col min="3" max="17" width="11.42578125" style="136" customWidth="1"/>
    <col min="18" max="18" width="1.28515625" style="136" customWidth="1"/>
    <col min="19" max="19" width="1.42578125" style="136" customWidth="1"/>
    <col min="20" max="16384" width="11.42578125" style="136" hidden="1"/>
  </cols>
  <sheetData>
    <row r="1" spans="2:18" ht="7.5" customHeight="1" thickBot="1" x14ac:dyDescent="0.3"/>
    <row r="2" spans="2:18" ht="93" customHeight="1" x14ac:dyDescent="0.25">
      <c r="B2" s="133"/>
      <c r="C2" s="134"/>
      <c r="D2" s="134"/>
      <c r="E2" s="134"/>
      <c r="F2" s="134"/>
      <c r="G2" s="134"/>
      <c r="H2" s="134"/>
      <c r="I2" s="134"/>
      <c r="J2" s="134"/>
      <c r="K2" s="134"/>
      <c r="L2" s="134"/>
      <c r="M2" s="134"/>
      <c r="N2" s="134"/>
      <c r="O2" s="134"/>
      <c r="P2" s="134"/>
      <c r="Q2" s="134"/>
      <c r="R2" s="135"/>
    </row>
    <row r="3" spans="2:18" ht="27.95" customHeight="1" x14ac:dyDescent="0.25">
      <c r="B3" s="137"/>
      <c r="C3" s="185" t="s">
        <v>34</v>
      </c>
      <c r="D3" s="185"/>
      <c r="E3" s="185"/>
      <c r="F3" s="185"/>
      <c r="G3" s="185"/>
      <c r="H3" s="185"/>
      <c r="I3" s="185"/>
      <c r="J3" s="185"/>
      <c r="K3" s="185"/>
      <c r="L3" s="185"/>
      <c r="M3" s="185"/>
      <c r="N3" s="185"/>
      <c r="O3" s="185"/>
      <c r="P3" s="185"/>
      <c r="Q3" s="185"/>
      <c r="R3" s="138"/>
    </row>
    <row r="4" spans="2:18" s="142" customFormat="1" ht="3.95" customHeight="1" x14ac:dyDescent="0.25">
      <c r="B4" s="139"/>
      <c r="C4" s="140"/>
      <c r="D4" s="140"/>
      <c r="E4" s="140"/>
      <c r="F4" s="140"/>
      <c r="G4" s="140"/>
      <c r="H4" s="140"/>
      <c r="I4" s="140"/>
      <c r="J4" s="140"/>
      <c r="K4" s="140"/>
      <c r="L4" s="140"/>
      <c r="M4" s="140"/>
      <c r="N4" s="140"/>
      <c r="O4" s="140"/>
      <c r="P4" s="140"/>
      <c r="Q4" s="140"/>
      <c r="R4" s="141"/>
    </row>
    <row r="5" spans="2:18" ht="27.95" customHeight="1" x14ac:dyDescent="0.25">
      <c r="B5" s="137"/>
      <c r="C5" s="185" t="s">
        <v>64</v>
      </c>
      <c r="D5" s="185"/>
      <c r="E5" s="185"/>
      <c r="F5" s="185"/>
      <c r="G5" s="185"/>
      <c r="H5" s="185"/>
      <c r="I5" s="185"/>
      <c r="J5" s="185"/>
      <c r="K5" s="185"/>
      <c r="L5" s="185"/>
      <c r="M5" s="185"/>
      <c r="N5" s="185"/>
      <c r="O5" s="185"/>
      <c r="P5" s="185"/>
      <c r="Q5" s="185"/>
      <c r="R5" s="138"/>
    </row>
    <row r="6" spans="2:18" x14ac:dyDescent="0.25">
      <c r="B6" s="137"/>
      <c r="C6" s="143"/>
      <c r="D6" s="143"/>
      <c r="E6" s="143"/>
      <c r="F6" s="143"/>
      <c r="G6" s="143"/>
      <c r="H6" s="143"/>
      <c r="I6" s="143"/>
      <c r="J6" s="143"/>
      <c r="K6" s="143"/>
      <c r="L6" s="143"/>
      <c r="M6" s="143"/>
      <c r="N6" s="143"/>
      <c r="O6" s="143"/>
      <c r="P6" s="143"/>
      <c r="Q6" s="143"/>
      <c r="R6" s="138"/>
    </row>
    <row r="7" spans="2:18" x14ac:dyDescent="0.25">
      <c r="B7" s="137"/>
      <c r="C7" s="143"/>
      <c r="D7" s="143"/>
      <c r="E7" s="143"/>
      <c r="F7" s="143"/>
      <c r="G7" s="143"/>
      <c r="H7" s="143"/>
      <c r="I7" s="143"/>
      <c r="J7" s="143"/>
      <c r="K7" s="143"/>
      <c r="L7" s="143"/>
      <c r="M7" s="143"/>
      <c r="N7" s="143"/>
      <c r="O7" s="143"/>
      <c r="P7" s="143"/>
      <c r="Q7" s="143"/>
      <c r="R7" s="138"/>
    </row>
    <row r="8" spans="2:18" ht="24.75" customHeight="1" x14ac:dyDescent="0.25">
      <c r="B8" s="137"/>
      <c r="D8" s="186" t="s">
        <v>6</v>
      </c>
      <c r="E8" s="186"/>
      <c r="F8" s="186"/>
      <c r="G8" s="186"/>
      <c r="H8" s="186"/>
      <c r="I8" s="186"/>
      <c r="J8" s="186"/>
      <c r="K8" s="186"/>
      <c r="L8" s="186"/>
      <c r="M8" s="186"/>
      <c r="N8" s="186"/>
      <c r="O8" s="186"/>
      <c r="P8" s="186"/>
      <c r="Q8" s="144"/>
      <c r="R8" s="138"/>
    </row>
    <row r="9" spans="2:18" ht="20.100000000000001" customHeight="1" x14ac:dyDescent="0.25">
      <c r="B9" s="137"/>
      <c r="C9" s="143"/>
      <c r="D9" s="143"/>
      <c r="E9" s="143"/>
      <c r="F9" s="143"/>
      <c r="G9" s="143"/>
      <c r="H9" s="143"/>
      <c r="I9" s="143"/>
      <c r="J9" s="143"/>
      <c r="K9" s="143"/>
      <c r="L9" s="143"/>
      <c r="M9" s="143"/>
      <c r="N9" s="143"/>
      <c r="O9" s="143"/>
      <c r="P9" s="143"/>
      <c r="Q9" s="143"/>
      <c r="R9" s="138"/>
    </row>
    <row r="10" spans="2:18" ht="20.100000000000001" customHeight="1" x14ac:dyDescent="0.25">
      <c r="B10" s="137"/>
      <c r="C10" s="143"/>
      <c r="D10" s="143"/>
      <c r="E10" s="143"/>
      <c r="F10" s="143"/>
      <c r="G10" s="143"/>
      <c r="H10" s="143"/>
      <c r="I10" s="143"/>
      <c r="J10" s="143"/>
      <c r="K10" s="143"/>
      <c r="L10" s="143"/>
      <c r="M10" s="143"/>
      <c r="N10" s="143"/>
      <c r="O10" s="143"/>
      <c r="P10" s="143"/>
      <c r="Q10" s="143"/>
      <c r="R10" s="138"/>
    </row>
    <row r="11" spans="2:18" ht="24.75" customHeight="1" x14ac:dyDescent="0.25">
      <c r="B11" s="137"/>
      <c r="D11" s="186" t="s">
        <v>78</v>
      </c>
      <c r="E11" s="186"/>
      <c r="F11" s="186"/>
      <c r="G11" s="186"/>
      <c r="H11" s="186"/>
      <c r="I11" s="186"/>
      <c r="J11" s="186"/>
      <c r="K11" s="186"/>
      <c r="L11" s="186"/>
      <c r="M11" s="186"/>
      <c r="N11" s="186"/>
      <c r="O11" s="186"/>
      <c r="P11" s="186"/>
      <c r="Q11" s="144"/>
      <c r="R11" s="138"/>
    </row>
    <row r="12" spans="2:18" ht="20.100000000000001" customHeight="1" x14ac:dyDescent="0.25">
      <c r="B12" s="137"/>
      <c r="C12" s="143"/>
      <c r="D12" s="143"/>
      <c r="E12" s="143"/>
      <c r="F12" s="143"/>
      <c r="G12" s="143"/>
      <c r="H12" s="143"/>
      <c r="I12" s="143"/>
      <c r="J12" s="143"/>
      <c r="K12" s="143"/>
      <c r="L12" s="143"/>
      <c r="M12" s="143"/>
      <c r="N12" s="143"/>
      <c r="O12" s="143"/>
      <c r="P12" s="143"/>
      <c r="Q12" s="143"/>
      <c r="R12" s="138"/>
    </row>
    <row r="13" spans="2:18" ht="20.100000000000001" customHeight="1" x14ac:dyDescent="0.25">
      <c r="B13" s="137"/>
      <c r="C13" s="143"/>
      <c r="D13" s="143"/>
      <c r="E13" s="143"/>
      <c r="F13" s="143"/>
      <c r="G13" s="143"/>
      <c r="H13" s="143"/>
      <c r="I13" s="143"/>
      <c r="J13" s="143"/>
      <c r="K13" s="143"/>
      <c r="L13" s="143"/>
      <c r="M13" s="143"/>
      <c r="N13" s="143"/>
      <c r="O13" s="143"/>
      <c r="P13" s="143"/>
      <c r="Q13" s="143"/>
      <c r="R13" s="138"/>
    </row>
    <row r="14" spans="2:18" ht="24.75" customHeight="1" x14ac:dyDescent="0.25">
      <c r="B14" s="137"/>
      <c r="D14" s="186" t="s">
        <v>79</v>
      </c>
      <c r="E14" s="186"/>
      <c r="F14" s="186"/>
      <c r="G14" s="186"/>
      <c r="H14" s="186"/>
      <c r="I14" s="186"/>
      <c r="J14" s="186"/>
      <c r="K14" s="186"/>
      <c r="L14" s="186"/>
      <c r="M14" s="186"/>
      <c r="N14" s="186"/>
      <c r="O14" s="186"/>
      <c r="P14" s="186"/>
      <c r="Q14" s="144"/>
      <c r="R14" s="138"/>
    </row>
    <row r="15" spans="2:18" ht="20.100000000000001" customHeight="1" x14ac:dyDescent="0.25">
      <c r="B15" s="137"/>
      <c r="C15" s="143"/>
      <c r="D15" s="143"/>
      <c r="E15" s="143"/>
      <c r="F15" s="143"/>
      <c r="G15" s="143"/>
      <c r="H15" s="143"/>
      <c r="I15" s="143"/>
      <c r="J15" s="143"/>
      <c r="K15" s="143"/>
      <c r="L15" s="143"/>
      <c r="M15" s="143"/>
      <c r="N15" s="143"/>
      <c r="O15" s="143"/>
      <c r="P15" s="143"/>
      <c r="Q15" s="143"/>
      <c r="R15" s="138"/>
    </row>
    <row r="16" spans="2:18" ht="18.75" customHeight="1" thickBot="1" x14ac:dyDescent="0.3">
      <c r="B16" s="145"/>
      <c r="C16" s="146"/>
      <c r="D16" s="146"/>
      <c r="E16" s="146"/>
      <c r="F16" s="146"/>
      <c r="G16" s="146"/>
      <c r="H16" s="146"/>
      <c r="I16" s="146"/>
      <c r="J16" s="146"/>
      <c r="K16" s="146"/>
      <c r="L16" s="146"/>
      <c r="M16" s="146"/>
      <c r="N16" s="146"/>
      <c r="O16" s="146"/>
      <c r="P16" s="146"/>
      <c r="Q16" s="146"/>
      <c r="R16" s="147"/>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34"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5" t="s">
        <v>65</v>
      </c>
      <c r="D3" s="185"/>
      <c r="E3" s="185"/>
      <c r="F3" s="185"/>
      <c r="G3" s="185"/>
      <c r="H3" s="185"/>
      <c r="I3" s="185"/>
      <c r="J3" s="185"/>
      <c r="K3" s="185"/>
      <c r="L3" s="185"/>
      <c r="M3" s="185"/>
      <c r="N3" s="185"/>
      <c r="O3" s="185"/>
      <c r="P3" s="185"/>
      <c r="Q3" s="185"/>
      <c r="R3" s="185"/>
      <c r="S3" s="185"/>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0"/>
      <c r="C6" s="25"/>
      <c r="D6" s="25"/>
      <c r="E6" s="25"/>
      <c r="F6" s="25"/>
      <c r="G6" s="25"/>
      <c r="H6" s="25"/>
      <c r="I6" s="25"/>
      <c r="J6" s="25"/>
      <c r="K6" s="151"/>
      <c r="L6" s="25"/>
      <c r="M6" s="26"/>
      <c r="N6" s="25"/>
      <c r="O6" s="25"/>
      <c r="P6" s="25"/>
      <c r="Q6" s="25"/>
      <c r="R6" s="25"/>
      <c r="S6" s="25"/>
      <c r="T6" s="27"/>
    </row>
    <row r="7" spans="2:25" ht="20.25" x14ac:dyDescent="0.25">
      <c r="B7" s="152"/>
      <c r="C7" s="191" t="s">
        <v>115</v>
      </c>
      <c r="D7" s="191"/>
      <c r="E7" s="191"/>
      <c r="F7" s="191"/>
      <c r="G7" s="191"/>
      <c r="H7" s="191"/>
      <c r="I7" s="191"/>
      <c r="J7" s="191"/>
      <c r="K7" s="191"/>
      <c r="L7" s="191"/>
      <c r="M7" s="191"/>
      <c r="N7" s="191"/>
      <c r="O7" s="191"/>
      <c r="P7" s="191"/>
      <c r="Q7" s="191"/>
      <c r="R7" s="191"/>
      <c r="S7" s="191"/>
      <c r="T7" s="29"/>
    </row>
    <row r="8" spans="2:25" x14ac:dyDescent="0.25">
      <c r="B8" s="152"/>
      <c r="C8" s="7"/>
      <c r="D8" s="7"/>
      <c r="E8" s="7"/>
      <c r="F8" s="7"/>
      <c r="G8" s="7"/>
      <c r="H8" s="7"/>
      <c r="I8" s="7"/>
      <c r="J8" s="7"/>
      <c r="L8" s="7"/>
      <c r="M8" s="8"/>
      <c r="N8" s="7"/>
      <c r="O8" s="7"/>
      <c r="P8" s="7"/>
      <c r="Q8" s="7"/>
      <c r="R8" s="7"/>
      <c r="S8" s="7"/>
      <c r="T8" s="29"/>
    </row>
    <row r="9" spans="2:25" ht="15.75" x14ac:dyDescent="0.25">
      <c r="B9" s="152"/>
      <c r="C9" s="65" t="s">
        <v>116</v>
      </c>
      <c r="D9" s="65" t="s">
        <v>117</v>
      </c>
      <c r="E9" s="7"/>
      <c r="F9" s="7"/>
      <c r="G9" s="7"/>
      <c r="H9" s="7"/>
      <c r="I9" s="7"/>
      <c r="J9" s="7"/>
      <c r="L9" s="7"/>
      <c r="M9" s="8"/>
      <c r="N9" s="7"/>
      <c r="O9" s="7"/>
      <c r="P9" s="7"/>
      <c r="Q9" s="7"/>
      <c r="R9" s="7"/>
      <c r="S9" s="7"/>
      <c r="T9" s="29"/>
    </row>
    <row r="10" spans="2:25" x14ac:dyDescent="0.25">
      <c r="B10" s="152"/>
      <c r="C10" s="153">
        <v>43009</v>
      </c>
      <c r="D10" s="7" t="s">
        <v>118</v>
      </c>
      <c r="E10" s="7"/>
      <c r="F10" s="7"/>
      <c r="G10" s="7"/>
      <c r="H10" s="7"/>
      <c r="I10" s="7"/>
      <c r="J10" s="7"/>
      <c r="L10" s="7"/>
      <c r="M10" s="8"/>
      <c r="N10" s="7"/>
      <c r="O10" s="7"/>
      <c r="P10" s="7"/>
      <c r="Q10" s="7"/>
      <c r="R10" s="7"/>
      <c r="S10" s="7"/>
      <c r="T10" s="29"/>
    </row>
    <row r="11" spans="2:25" x14ac:dyDescent="0.25">
      <c r="B11" s="152"/>
      <c r="C11" s="153">
        <v>43161</v>
      </c>
      <c r="D11" s="7" t="s">
        <v>123</v>
      </c>
      <c r="E11" s="7"/>
      <c r="F11" s="7"/>
      <c r="G11" s="7"/>
      <c r="H11" s="7"/>
      <c r="I11" s="7"/>
      <c r="J11" s="7"/>
      <c r="L11" s="7"/>
      <c r="M11" s="8"/>
      <c r="N11" s="7"/>
      <c r="O11" s="7"/>
      <c r="P11" s="7"/>
      <c r="Q11" s="7"/>
      <c r="R11" s="7"/>
      <c r="S11" s="7"/>
      <c r="T11" s="29"/>
    </row>
    <row r="12" spans="2:25" ht="15" thickBot="1" x14ac:dyDescent="0.3">
      <c r="B12" s="154"/>
      <c r="C12" s="32"/>
      <c r="D12" s="32"/>
      <c r="E12" s="32"/>
      <c r="F12" s="32"/>
      <c r="G12" s="32"/>
      <c r="H12" s="32"/>
      <c r="I12" s="32"/>
      <c r="J12" s="32"/>
      <c r="K12" s="155"/>
      <c r="L12" s="32"/>
      <c r="M12" s="33"/>
      <c r="N12" s="32"/>
      <c r="O12" s="32"/>
      <c r="P12" s="32"/>
      <c r="Q12" s="32"/>
      <c r="R12" s="32"/>
      <c r="S12" s="32"/>
      <c r="T12" s="34"/>
    </row>
    <row r="13" spans="2:25" s="157" customFormat="1" ht="12" customHeight="1" thickBot="1" x14ac:dyDescent="0.3">
      <c r="B13" s="159"/>
      <c r="C13" s="159"/>
      <c r="D13" s="159"/>
      <c r="E13" s="159"/>
      <c r="F13" s="159"/>
      <c r="G13" s="159"/>
      <c r="H13" s="159"/>
      <c r="I13" s="159"/>
      <c r="J13" s="159"/>
      <c r="K13" s="158"/>
      <c r="L13" s="159"/>
      <c r="M13" s="160"/>
      <c r="N13" s="159"/>
      <c r="O13" s="159"/>
      <c r="P13" s="159"/>
      <c r="Q13" s="159"/>
      <c r="R13" s="159"/>
      <c r="S13" s="159"/>
      <c r="T13" s="159"/>
    </row>
    <row r="14" spans="2:25" ht="8.25" customHeight="1" x14ac:dyDescent="0.25">
      <c r="B14" s="150"/>
      <c r="C14" s="161"/>
      <c r="D14" s="161"/>
      <c r="E14" s="161"/>
      <c r="F14" s="161"/>
      <c r="G14" s="161"/>
      <c r="H14" s="161"/>
      <c r="I14" s="161"/>
      <c r="J14" s="161"/>
      <c r="K14" s="151"/>
      <c r="L14" s="161"/>
      <c r="M14" s="162"/>
      <c r="N14" s="161"/>
      <c r="O14" s="161"/>
      <c r="P14" s="161"/>
      <c r="Q14" s="161"/>
      <c r="R14" s="161"/>
      <c r="S14" s="161"/>
      <c r="T14" s="163"/>
    </row>
    <row r="15" spans="2:25" ht="23.25" customHeight="1" x14ac:dyDescent="0.25">
      <c r="B15" s="152"/>
      <c r="C15" s="191" t="s">
        <v>6</v>
      </c>
      <c r="D15" s="191"/>
      <c r="E15" s="191"/>
      <c r="F15" s="191"/>
      <c r="G15" s="191"/>
      <c r="H15" s="191"/>
      <c r="I15" s="191"/>
      <c r="J15" s="191"/>
      <c r="K15" s="191"/>
      <c r="L15" s="191"/>
      <c r="M15" s="191"/>
      <c r="N15" s="191"/>
      <c r="O15" s="191"/>
      <c r="P15" s="191"/>
      <c r="Q15" s="191"/>
      <c r="R15" s="191"/>
      <c r="S15" s="191"/>
      <c r="T15" s="164"/>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2" t="s">
        <v>103</v>
      </c>
      <c r="D17" s="192"/>
      <c r="E17" s="192"/>
      <c r="F17" s="192"/>
      <c r="G17" s="192"/>
      <c r="H17" s="192"/>
      <c r="I17" s="192"/>
      <c r="J17" s="192"/>
      <c r="K17" s="192"/>
      <c r="L17" s="192"/>
      <c r="M17" s="192"/>
      <c r="N17" s="192"/>
      <c r="O17" s="192"/>
      <c r="P17" s="192"/>
      <c r="Q17" s="192"/>
      <c r="R17" s="192"/>
      <c r="S17" s="192"/>
      <c r="T17" s="11"/>
    </row>
    <row r="18" spans="2:20" ht="15" customHeight="1" x14ac:dyDescent="0.25">
      <c r="B18" s="21"/>
      <c r="C18" s="192"/>
      <c r="D18" s="192"/>
      <c r="E18" s="192"/>
      <c r="F18" s="192"/>
      <c r="G18" s="192"/>
      <c r="H18" s="192"/>
      <c r="I18" s="192"/>
      <c r="J18" s="192"/>
      <c r="K18" s="192"/>
      <c r="L18" s="192"/>
      <c r="M18" s="192"/>
      <c r="N18" s="192"/>
      <c r="O18" s="192"/>
      <c r="P18" s="192"/>
      <c r="Q18" s="192"/>
      <c r="R18" s="192"/>
      <c r="S18" s="192"/>
      <c r="T18" s="11"/>
    </row>
    <row r="19" spans="2:20" ht="15" customHeight="1" x14ac:dyDescent="0.25">
      <c r="B19" s="21"/>
      <c r="C19" s="192"/>
      <c r="D19" s="192"/>
      <c r="E19" s="192"/>
      <c r="F19" s="192"/>
      <c r="G19" s="192"/>
      <c r="H19" s="192"/>
      <c r="I19" s="192"/>
      <c r="J19" s="192"/>
      <c r="K19" s="192"/>
      <c r="L19" s="192"/>
      <c r="M19" s="192"/>
      <c r="N19" s="192"/>
      <c r="O19" s="192"/>
      <c r="P19" s="192"/>
      <c r="Q19" s="192"/>
      <c r="R19" s="192"/>
      <c r="S19" s="192"/>
      <c r="T19" s="11"/>
    </row>
    <row r="20" spans="2:20" ht="15" customHeight="1" x14ac:dyDescent="0.25">
      <c r="B20" s="21"/>
      <c r="C20" s="192"/>
      <c r="D20" s="192"/>
      <c r="E20" s="192"/>
      <c r="F20" s="192"/>
      <c r="G20" s="192"/>
      <c r="H20" s="192"/>
      <c r="I20" s="192"/>
      <c r="J20" s="192"/>
      <c r="K20" s="192"/>
      <c r="L20" s="192"/>
      <c r="M20" s="192"/>
      <c r="N20" s="192"/>
      <c r="O20" s="192"/>
      <c r="P20" s="192"/>
      <c r="Q20" s="192"/>
      <c r="R20" s="192"/>
      <c r="S20" s="192"/>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7" t="s">
        <v>80</v>
      </c>
      <c r="D22" s="188"/>
      <c r="E22" s="188"/>
      <c r="F22" s="188"/>
      <c r="G22" s="188"/>
      <c r="H22" s="188"/>
      <c r="I22" s="188"/>
      <c r="J22" s="188"/>
      <c r="K22" s="188"/>
      <c r="L22" s="188"/>
      <c r="M22" s="188"/>
      <c r="N22" s="188"/>
      <c r="O22" s="188"/>
      <c r="P22" s="188"/>
      <c r="Q22" s="188"/>
      <c r="R22" s="188"/>
      <c r="S22" s="188"/>
      <c r="T22" s="11"/>
    </row>
    <row r="23" spans="2:20" ht="15" customHeight="1" x14ac:dyDescent="0.25">
      <c r="B23" s="21"/>
      <c r="C23" s="188"/>
      <c r="D23" s="188"/>
      <c r="E23" s="188"/>
      <c r="F23" s="188"/>
      <c r="G23" s="188"/>
      <c r="H23" s="188"/>
      <c r="I23" s="188"/>
      <c r="J23" s="188"/>
      <c r="K23" s="188"/>
      <c r="L23" s="188"/>
      <c r="M23" s="188"/>
      <c r="N23" s="188"/>
      <c r="O23" s="188"/>
      <c r="P23" s="188"/>
      <c r="Q23" s="188"/>
      <c r="R23" s="188"/>
      <c r="S23" s="188"/>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5"/>
      <c r="H27" s="115"/>
      <c r="I27" s="115"/>
      <c r="J27" s="115"/>
      <c r="K27" s="115"/>
      <c r="L27" s="115"/>
      <c r="M27" s="115"/>
      <c r="N27" s="115"/>
      <c r="O27" s="115"/>
      <c r="P27" s="115"/>
      <c r="Q27" s="115"/>
      <c r="R27" s="115"/>
      <c r="S27" s="115"/>
      <c r="T27" s="11"/>
    </row>
    <row r="28" spans="2:20" ht="15" customHeight="1" x14ac:dyDescent="0.2">
      <c r="B28" s="21"/>
      <c r="C28" s="68"/>
      <c r="D28" s="68"/>
      <c r="E28" s="68"/>
      <c r="F28" s="68"/>
      <c r="G28" s="115"/>
      <c r="H28" s="115"/>
      <c r="I28" s="115"/>
      <c r="J28" s="115"/>
      <c r="K28" s="115"/>
      <c r="L28" s="115"/>
      <c r="M28" s="115"/>
      <c r="N28" s="115"/>
      <c r="O28" s="115"/>
      <c r="P28" s="115"/>
      <c r="Q28" s="115"/>
      <c r="R28" s="115"/>
      <c r="S28" s="115"/>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7" t="s">
        <v>85</v>
      </c>
      <c r="D48" s="188"/>
      <c r="E48" s="188"/>
      <c r="F48" s="188"/>
      <c r="G48" s="188"/>
      <c r="H48" s="188"/>
      <c r="I48" s="188"/>
      <c r="J48" s="188"/>
      <c r="K48" s="188"/>
      <c r="L48" s="188"/>
      <c r="M48" s="188"/>
      <c r="N48" s="188"/>
      <c r="O48" s="188"/>
      <c r="P48" s="188"/>
      <c r="Q48" s="188"/>
      <c r="R48" s="188"/>
      <c r="S48" s="188"/>
      <c r="T48" s="11"/>
    </row>
    <row r="49" spans="2:20" ht="15" customHeight="1" x14ac:dyDescent="0.25">
      <c r="B49" s="21"/>
      <c r="C49" s="188"/>
      <c r="D49" s="188"/>
      <c r="E49" s="188"/>
      <c r="F49" s="188"/>
      <c r="G49" s="188"/>
      <c r="H49" s="188"/>
      <c r="I49" s="188"/>
      <c r="J49" s="188"/>
      <c r="K49" s="188"/>
      <c r="L49" s="188"/>
      <c r="M49" s="188"/>
      <c r="N49" s="188"/>
      <c r="O49" s="188"/>
      <c r="P49" s="188"/>
      <c r="Q49" s="188"/>
      <c r="R49" s="188"/>
      <c r="S49" s="188"/>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1"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3" t="s">
        <v>106</v>
      </c>
      <c r="D53" s="194"/>
      <c r="E53" s="194"/>
      <c r="F53" s="194"/>
      <c r="G53" s="194"/>
      <c r="H53" s="194"/>
      <c r="I53" s="194"/>
      <c r="J53" s="194"/>
      <c r="K53" s="194"/>
      <c r="L53" s="194"/>
      <c r="M53" s="194"/>
      <c r="N53" s="194"/>
      <c r="O53" s="194"/>
      <c r="P53" s="194"/>
      <c r="Q53" s="194"/>
      <c r="R53" s="194"/>
      <c r="S53" s="194"/>
      <c r="T53" s="11"/>
    </row>
    <row r="54" spans="2:20" ht="15" customHeight="1" x14ac:dyDescent="0.25">
      <c r="B54" s="21"/>
      <c r="C54" s="194"/>
      <c r="D54" s="194"/>
      <c r="E54" s="194"/>
      <c r="F54" s="194"/>
      <c r="G54" s="194"/>
      <c r="H54" s="194"/>
      <c r="I54" s="194"/>
      <c r="J54" s="194"/>
      <c r="K54" s="194"/>
      <c r="L54" s="194"/>
      <c r="M54" s="194"/>
      <c r="N54" s="194"/>
      <c r="O54" s="194"/>
      <c r="P54" s="194"/>
      <c r="Q54" s="194"/>
      <c r="R54" s="194"/>
      <c r="S54" s="194"/>
      <c r="T54" s="11"/>
    </row>
    <row r="55" spans="2:20" ht="15" customHeight="1" x14ac:dyDescent="0.25">
      <c r="B55" s="21"/>
      <c r="C55" s="194"/>
      <c r="D55" s="194"/>
      <c r="E55" s="194"/>
      <c r="F55" s="194"/>
      <c r="G55" s="194"/>
      <c r="H55" s="194"/>
      <c r="I55" s="194"/>
      <c r="J55" s="194"/>
      <c r="K55" s="194"/>
      <c r="L55" s="194"/>
      <c r="M55" s="194"/>
      <c r="N55" s="194"/>
      <c r="O55" s="194"/>
      <c r="P55" s="194"/>
      <c r="Q55" s="194"/>
      <c r="R55" s="194"/>
      <c r="S55" s="194"/>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7" t="s">
        <v>107</v>
      </c>
      <c r="D57" s="188"/>
      <c r="E57" s="188"/>
      <c r="F57" s="188"/>
      <c r="G57" s="188"/>
      <c r="H57" s="188"/>
      <c r="I57" s="188"/>
      <c r="J57" s="188"/>
      <c r="K57" s="188"/>
      <c r="L57" s="188"/>
      <c r="M57" s="188"/>
      <c r="N57" s="188"/>
      <c r="O57" s="188"/>
      <c r="P57" s="188"/>
      <c r="Q57" s="188"/>
      <c r="R57" s="188"/>
      <c r="S57" s="188"/>
      <c r="T57" s="11"/>
    </row>
    <row r="58" spans="2:20" ht="15" customHeight="1" x14ac:dyDescent="0.25">
      <c r="B58" s="21"/>
      <c r="C58" s="188"/>
      <c r="D58" s="188"/>
      <c r="E58" s="188"/>
      <c r="F58" s="188"/>
      <c r="G58" s="188"/>
      <c r="H58" s="188"/>
      <c r="I58" s="188"/>
      <c r="J58" s="188"/>
      <c r="K58" s="188"/>
      <c r="L58" s="188"/>
      <c r="M58" s="188"/>
      <c r="N58" s="188"/>
      <c r="O58" s="188"/>
      <c r="P58" s="188"/>
      <c r="Q58" s="188"/>
      <c r="R58" s="188"/>
      <c r="S58" s="188"/>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7" t="s">
        <v>86</v>
      </c>
      <c r="D65" s="188"/>
      <c r="E65" s="188"/>
      <c r="F65" s="188"/>
      <c r="G65" s="188"/>
      <c r="H65" s="188"/>
      <c r="I65" s="188"/>
      <c r="J65" s="188"/>
      <c r="K65" s="188"/>
      <c r="L65" s="188"/>
      <c r="M65" s="188"/>
      <c r="N65" s="188"/>
      <c r="O65" s="188"/>
      <c r="P65" s="188"/>
      <c r="Q65" s="188"/>
      <c r="R65" s="188"/>
      <c r="S65" s="188"/>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7" t="s">
        <v>87</v>
      </c>
      <c r="D67" s="188"/>
      <c r="E67" s="188"/>
      <c r="F67" s="188"/>
      <c r="G67" s="188"/>
      <c r="H67" s="188"/>
      <c r="I67" s="188"/>
      <c r="J67" s="188"/>
      <c r="K67" s="188"/>
      <c r="L67" s="188"/>
      <c r="M67" s="188"/>
      <c r="N67" s="188"/>
      <c r="O67" s="188"/>
      <c r="P67" s="188"/>
      <c r="Q67" s="188"/>
      <c r="R67" s="188"/>
      <c r="S67" s="188"/>
      <c r="T67" s="11"/>
    </row>
    <row r="68" spans="2:20" ht="15" customHeight="1" x14ac:dyDescent="0.25">
      <c r="B68" s="21"/>
      <c r="C68" s="188"/>
      <c r="D68" s="188"/>
      <c r="E68" s="188"/>
      <c r="F68" s="188"/>
      <c r="G68" s="188"/>
      <c r="H68" s="188"/>
      <c r="I68" s="188"/>
      <c r="J68" s="188"/>
      <c r="K68" s="188"/>
      <c r="L68" s="188"/>
      <c r="M68" s="188"/>
      <c r="N68" s="188"/>
      <c r="O68" s="188"/>
      <c r="P68" s="188"/>
      <c r="Q68" s="188"/>
      <c r="R68" s="188"/>
      <c r="S68" s="188"/>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7" t="s">
        <v>89</v>
      </c>
      <c r="D72" s="188"/>
      <c r="E72" s="188"/>
      <c r="F72" s="188"/>
      <c r="G72" s="188"/>
      <c r="H72" s="188"/>
      <c r="I72" s="188"/>
      <c r="J72" s="188"/>
      <c r="K72" s="188"/>
      <c r="L72" s="188"/>
      <c r="M72" s="188"/>
      <c r="N72" s="188"/>
      <c r="O72" s="188"/>
      <c r="P72" s="188"/>
      <c r="Q72" s="188"/>
      <c r="R72" s="188"/>
      <c r="S72" s="188"/>
      <c r="T72" s="11"/>
    </row>
    <row r="73" spans="2:20" ht="15" customHeight="1" x14ac:dyDescent="0.25">
      <c r="B73" s="21"/>
      <c r="C73" s="188"/>
      <c r="D73" s="188"/>
      <c r="E73" s="188"/>
      <c r="F73" s="188"/>
      <c r="G73" s="188"/>
      <c r="H73" s="188"/>
      <c r="I73" s="188"/>
      <c r="J73" s="188"/>
      <c r="K73" s="188"/>
      <c r="L73" s="188"/>
      <c r="M73" s="188"/>
      <c r="N73" s="188"/>
      <c r="O73" s="188"/>
      <c r="P73" s="188"/>
      <c r="Q73" s="188"/>
      <c r="R73" s="188"/>
      <c r="S73" s="188"/>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7" t="s">
        <v>90</v>
      </c>
      <c r="D75" s="188"/>
      <c r="E75" s="188"/>
      <c r="F75" s="188"/>
      <c r="G75" s="188"/>
      <c r="H75" s="188"/>
      <c r="I75" s="188"/>
      <c r="J75" s="188"/>
      <c r="K75" s="188"/>
      <c r="L75" s="188"/>
      <c r="M75" s="188"/>
      <c r="N75" s="188"/>
      <c r="O75" s="188"/>
      <c r="P75" s="188"/>
      <c r="Q75" s="188"/>
      <c r="R75" s="188"/>
      <c r="S75" s="188"/>
      <c r="T75" s="11"/>
    </row>
    <row r="76" spans="2:20" ht="15" customHeight="1" x14ac:dyDescent="0.25">
      <c r="B76" s="21"/>
      <c r="C76" s="188"/>
      <c r="D76" s="188"/>
      <c r="E76" s="188"/>
      <c r="F76" s="188"/>
      <c r="G76" s="188"/>
      <c r="H76" s="188"/>
      <c r="I76" s="188"/>
      <c r="J76" s="188"/>
      <c r="K76" s="188"/>
      <c r="L76" s="188"/>
      <c r="M76" s="188"/>
      <c r="N76" s="188"/>
      <c r="O76" s="188"/>
      <c r="P76" s="188"/>
      <c r="Q76" s="188"/>
      <c r="R76" s="188"/>
      <c r="S76" s="188"/>
      <c r="T76" s="11"/>
    </row>
    <row r="77" spans="2:20" ht="15" customHeight="1" x14ac:dyDescent="0.25">
      <c r="B77" s="21"/>
      <c r="C77" s="132"/>
      <c r="D77" s="132"/>
      <c r="E77" s="132"/>
      <c r="F77" s="132"/>
      <c r="G77" s="132"/>
      <c r="H77" s="132"/>
      <c r="I77" s="132"/>
      <c r="J77" s="132"/>
      <c r="K77" s="132"/>
      <c r="L77" s="132"/>
      <c r="M77" s="132"/>
      <c r="N77" s="132"/>
      <c r="O77" s="132"/>
      <c r="P77" s="132"/>
      <c r="Q77" s="132"/>
      <c r="R77" s="132"/>
      <c r="S77" s="132"/>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7" t="s">
        <v>39</v>
      </c>
      <c r="D98" s="189"/>
      <c r="E98" s="189"/>
      <c r="F98" s="189"/>
      <c r="G98" s="189"/>
      <c r="H98" s="189"/>
      <c r="I98" s="189"/>
      <c r="J98" s="189"/>
      <c r="K98" s="189"/>
      <c r="L98" s="189"/>
      <c r="M98" s="189"/>
      <c r="N98" s="189"/>
      <c r="O98" s="189"/>
      <c r="P98" s="189"/>
      <c r="Q98" s="189"/>
      <c r="R98" s="189"/>
      <c r="S98" s="189"/>
      <c r="T98" s="11"/>
    </row>
    <row r="99" spans="2:20" ht="15" customHeight="1" x14ac:dyDescent="0.25">
      <c r="B99" s="21"/>
      <c r="C99" s="189"/>
      <c r="D99" s="189"/>
      <c r="E99" s="189"/>
      <c r="F99" s="189"/>
      <c r="G99" s="189"/>
      <c r="H99" s="189"/>
      <c r="I99" s="189"/>
      <c r="J99" s="189"/>
      <c r="K99" s="189"/>
      <c r="L99" s="189"/>
      <c r="M99" s="189"/>
      <c r="N99" s="189"/>
      <c r="O99" s="189"/>
      <c r="P99" s="189"/>
      <c r="Q99" s="189"/>
      <c r="R99" s="189"/>
      <c r="S99" s="189"/>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0" t="s">
        <v>31</v>
      </c>
      <c r="L109" s="190"/>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zoomScaleNormal="100" workbookViewId="0">
      <selection activeCell="G11" sqref="G1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31.285156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19" t="s">
        <v>65</v>
      </c>
      <c r="D3" s="220"/>
      <c r="E3" s="220"/>
      <c r="F3" s="220"/>
      <c r="G3" s="220"/>
      <c r="H3" s="220"/>
      <c r="I3" s="221"/>
      <c r="J3" s="22"/>
      <c r="K3" s="5"/>
      <c r="L3" s="5"/>
      <c r="M3" s="5"/>
      <c r="N3" s="5"/>
    </row>
    <row r="4" spans="2:14" ht="8.25" customHeight="1" thickBot="1" x14ac:dyDescent="0.3">
      <c r="B4" s="21"/>
      <c r="C4" s="16"/>
      <c r="D4" s="7"/>
      <c r="E4" s="7"/>
      <c r="F4" s="7"/>
      <c r="G4" s="7"/>
      <c r="H4" s="7"/>
      <c r="I4" s="7"/>
      <c r="J4" s="11"/>
    </row>
    <row r="5" spans="2:14" ht="27.75" customHeight="1" x14ac:dyDescent="0.25">
      <c r="B5" s="21"/>
      <c r="C5" s="224" t="s">
        <v>5</v>
      </c>
      <c r="D5" s="225"/>
      <c r="E5" s="225"/>
      <c r="F5" s="225"/>
      <c r="G5" s="228" t="s">
        <v>23</v>
      </c>
      <c r="H5" s="229"/>
      <c r="I5" s="230"/>
      <c r="J5" s="11"/>
    </row>
    <row r="6" spans="2:14" ht="28.5" customHeight="1" thickBot="1" x14ac:dyDescent="0.3">
      <c r="B6" s="21"/>
      <c r="C6" s="226" t="s">
        <v>124</v>
      </c>
      <c r="D6" s="227"/>
      <c r="E6" s="227"/>
      <c r="F6" s="227"/>
      <c r="G6" s="231">
        <f>IF(SUM(H10:H29)=0,"",AVERAGE(H10:H29))</f>
        <v>84.25</v>
      </c>
      <c r="H6" s="232"/>
      <c r="I6" s="233"/>
      <c r="J6" s="11"/>
    </row>
    <row r="7" spans="2:14" ht="9.75" customHeight="1" thickBot="1" x14ac:dyDescent="0.3">
      <c r="B7" s="21"/>
      <c r="C7" s="16"/>
      <c r="D7" s="7"/>
      <c r="E7" s="7"/>
      <c r="F7" s="7"/>
      <c r="G7" s="7"/>
      <c r="H7" s="7"/>
      <c r="I7" s="7"/>
      <c r="J7" s="11"/>
    </row>
    <row r="8" spans="2:14" ht="26.1" customHeight="1" x14ac:dyDescent="0.25">
      <c r="B8" s="21"/>
      <c r="C8" s="234" t="s">
        <v>92</v>
      </c>
      <c r="D8" s="215" t="s">
        <v>22</v>
      </c>
      <c r="E8" s="217" t="s">
        <v>25</v>
      </c>
      <c r="F8" s="215" t="s">
        <v>22</v>
      </c>
      <c r="G8" s="215" t="s">
        <v>3</v>
      </c>
      <c r="H8" s="215" t="s">
        <v>9</v>
      </c>
      <c r="I8" s="222" t="s">
        <v>10</v>
      </c>
      <c r="J8" s="11"/>
      <c r="K8" s="6"/>
    </row>
    <row r="9" spans="2:14" ht="42.95" customHeight="1" thickBot="1" x14ac:dyDescent="0.3">
      <c r="B9" s="21"/>
      <c r="C9" s="235"/>
      <c r="D9" s="216"/>
      <c r="E9" s="218"/>
      <c r="F9" s="216"/>
      <c r="G9" s="216"/>
      <c r="H9" s="216"/>
      <c r="I9" s="223"/>
      <c r="J9" s="11"/>
      <c r="K9" s="6"/>
    </row>
    <row r="10" spans="2:14" ht="57" customHeight="1" x14ac:dyDescent="0.25">
      <c r="B10" s="21"/>
      <c r="C10" s="208" t="s">
        <v>49</v>
      </c>
      <c r="D10" s="198">
        <f>IF(SUM(H10:H21)=0,"",AVERAGE(H10:H21))</f>
        <v>81.25</v>
      </c>
      <c r="E10" s="201" t="s">
        <v>51</v>
      </c>
      <c r="F10" s="203">
        <f>IF(SUM(H10:H13)=0,"",AVERAGE(H10:H13))</f>
        <v>86.25</v>
      </c>
      <c r="G10" s="169" t="s">
        <v>67</v>
      </c>
      <c r="H10" s="74">
        <v>90</v>
      </c>
      <c r="I10" s="176" t="s">
        <v>129</v>
      </c>
      <c r="J10" s="11"/>
      <c r="K10" s="6"/>
      <c r="L10" s="66" t="s">
        <v>31</v>
      </c>
    </row>
    <row r="11" spans="2:14" ht="135" customHeight="1" x14ac:dyDescent="0.25">
      <c r="B11" s="21"/>
      <c r="C11" s="209"/>
      <c r="D11" s="199"/>
      <c r="E11" s="202"/>
      <c r="F11" s="204"/>
      <c r="G11" s="170" t="s">
        <v>114</v>
      </c>
      <c r="H11" s="75">
        <v>90</v>
      </c>
      <c r="I11" s="177" t="s">
        <v>125</v>
      </c>
      <c r="J11" s="11"/>
      <c r="K11" s="6"/>
    </row>
    <row r="12" spans="2:14" ht="61.5" customHeight="1" x14ac:dyDescent="0.25">
      <c r="B12" s="21"/>
      <c r="C12" s="209"/>
      <c r="D12" s="199"/>
      <c r="E12" s="202"/>
      <c r="F12" s="204"/>
      <c r="G12" s="170" t="s">
        <v>74</v>
      </c>
      <c r="H12" s="75">
        <v>75</v>
      </c>
      <c r="I12" s="177" t="s">
        <v>135</v>
      </c>
      <c r="J12" s="11"/>
      <c r="K12" s="6"/>
      <c r="L12" s="67" t="s">
        <v>32</v>
      </c>
    </row>
    <row r="13" spans="2:14" ht="99" customHeight="1" x14ac:dyDescent="0.25">
      <c r="B13" s="21"/>
      <c r="C13" s="209"/>
      <c r="D13" s="199"/>
      <c r="E13" s="202"/>
      <c r="F13" s="204"/>
      <c r="G13" s="170" t="s">
        <v>75</v>
      </c>
      <c r="H13" s="75">
        <v>90</v>
      </c>
      <c r="I13" s="177" t="s">
        <v>136</v>
      </c>
      <c r="J13" s="11"/>
      <c r="K13" s="6"/>
    </row>
    <row r="14" spans="2:14" ht="72" customHeight="1" x14ac:dyDescent="0.25">
      <c r="B14" s="21"/>
      <c r="C14" s="209"/>
      <c r="D14" s="199"/>
      <c r="E14" s="212" t="s">
        <v>93</v>
      </c>
      <c r="F14" s="204">
        <f>IF(SUM(H14:H15)=0,"",AVERAGE(H14:H15))</f>
        <v>90</v>
      </c>
      <c r="G14" s="171" t="s">
        <v>68</v>
      </c>
      <c r="H14" s="76">
        <v>90</v>
      </c>
      <c r="I14" s="178" t="s">
        <v>126</v>
      </c>
      <c r="J14" s="11"/>
    </row>
    <row r="15" spans="2:14" ht="93" customHeight="1" x14ac:dyDescent="0.25">
      <c r="B15" s="21"/>
      <c r="C15" s="209"/>
      <c r="D15" s="199"/>
      <c r="E15" s="212"/>
      <c r="F15" s="204"/>
      <c r="G15" s="170" t="s">
        <v>119</v>
      </c>
      <c r="H15" s="75">
        <v>90</v>
      </c>
      <c r="I15" s="177" t="s">
        <v>137</v>
      </c>
      <c r="J15" s="11"/>
    </row>
    <row r="16" spans="2:14" ht="54.95" customHeight="1" x14ac:dyDescent="0.25">
      <c r="B16" s="21"/>
      <c r="C16" s="209"/>
      <c r="D16" s="199"/>
      <c r="E16" s="202" t="s">
        <v>55</v>
      </c>
      <c r="F16" s="204">
        <f>IF(SUM(H16:H21)=0,"",AVERAGE(H16:H21))</f>
        <v>75</v>
      </c>
      <c r="G16" s="171" t="s">
        <v>52</v>
      </c>
      <c r="H16" s="76">
        <v>90</v>
      </c>
      <c r="I16" s="178" t="s">
        <v>138</v>
      </c>
      <c r="J16" s="11"/>
    </row>
    <row r="17" spans="2:12" ht="114.75" customHeight="1" x14ac:dyDescent="0.25">
      <c r="B17" s="21"/>
      <c r="C17" s="209"/>
      <c r="D17" s="199"/>
      <c r="E17" s="202"/>
      <c r="F17" s="204"/>
      <c r="G17" s="170" t="s">
        <v>76</v>
      </c>
      <c r="H17" s="75">
        <v>80</v>
      </c>
      <c r="I17" s="177" t="s">
        <v>127</v>
      </c>
      <c r="J17" s="11"/>
    </row>
    <row r="18" spans="2:12" ht="54.95" customHeight="1" x14ac:dyDescent="0.25">
      <c r="B18" s="21"/>
      <c r="C18" s="209"/>
      <c r="D18" s="199"/>
      <c r="E18" s="202"/>
      <c r="F18" s="204"/>
      <c r="G18" s="170" t="s">
        <v>53</v>
      </c>
      <c r="H18" s="75">
        <v>20</v>
      </c>
      <c r="I18" s="177" t="s">
        <v>134</v>
      </c>
      <c r="J18" s="11"/>
    </row>
    <row r="19" spans="2:12" ht="54.95" customHeight="1" x14ac:dyDescent="0.25">
      <c r="B19" s="21"/>
      <c r="C19" s="209"/>
      <c r="D19" s="199"/>
      <c r="E19" s="202"/>
      <c r="F19" s="204"/>
      <c r="G19" s="170" t="s">
        <v>54</v>
      </c>
      <c r="H19" s="75">
        <v>90</v>
      </c>
      <c r="I19" s="177" t="s">
        <v>139</v>
      </c>
      <c r="J19" s="11"/>
    </row>
    <row r="20" spans="2:12" ht="93.75" customHeight="1" x14ac:dyDescent="0.25">
      <c r="B20" s="21"/>
      <c r="C20" s="209"/>
      <c r="D20" s="199"/>
      <c r="E20" s="202"/>
      <c r="F20" s="204"/>
      <c r="G20" s="170" t="s">
        <v>120</v>
      </c>
      <c r="H20" s="75">
        <v>90</v>
      </c>
      <c r="I20" s="177" t="s">
        <v>128</v>
      </c>
      <c r="J20" s="11"/>
    </row>
    <row r="21" spans="2:12" ht="124.5" customHeight="1" thickBot="1" x14ac:dyDescent="0.3">
      <c r="B21" s="21"/>
      <c r="C21" s="210"/>
      <c r="D21" s="211"/>
      <c r="E21" s="213"/>
      <c r="F21" s="214"/>
      <c r="G21" s="172" t="s">
        <v>56</v>
      </c>
      <c r="H21" s="80">
        <v>80</v>
      </c>
      <c r="I21" s="179" t="s">
        <v>140</v>
      </c>
      <c r="J21" s="11"/>
    </row>
    <row r="22" spans="2:12" ht="69.75" customHeight="1" x14ac:dyDescent="0.25">
      <c r="B22" s="21"/>
      <c r="C22" s="195" t="s">
        <v>50</v>
      </c>
      <c r="D22" s="198">
        <f>IF(SUM(H22:H29)=0,"",AVERAGE(H22:H29))</f>
        <v>88.75</v>
      </c>
      <c r="E22" s="201" t="s">
        <v>57</v>
      </c>
      <c r="F22" s="203">
        <f>IF(SUM(H22:H27)=0,"",AVERAGE(H22:H27))</f>
        <v>90</v>
      </c>
      <c r="G22" s="156" t="s">
        <v>58</v>
      </c>
      <c r="H22" s="165">
        <v>90</v>
      </c>
      <c r="I22" s="176" t="s">
        <v>141</v>
      </c>
      <c r="J22" s="11"/>
    </row>
    <row r="23" spans="2:12" ht="79.5" customHeight="1" x14ac:dyDescent="0.25">
      <c r="B23" s="21"/>
      <c r="C23" s="196"/>
      <c r="D23" s="199"/>
      <c r="E23" s="202"/>
      <c r="F23" s="204"/>
      <c r="G23" s="173" t="s">
        <v>69</v>
      </c>
      <c r="H23" s="166">
        <v>90</v>
      </c>
      <c r="I23" s="177" t="s">
        <v>142</v>
      </c>
      <c r="J23" s="11"/>
    </row>
    <row r="24" spans="2:12" ht="74.25" customHeight="1" x14ac:dyDescent="0.25">
      <c r="B24" s="21"/>
      <c r="C24" s="196"/>
      <c r="D24" s="199"/>
      <c r="E24" s="202"/>
      <c r="F24" s="204"/>
      <c r="G24" s="173" t="s">
        <v>59</v>
      </c>
      <c r="H24" s="166">
        <v>90</v>
      </c>
      <c r="I24" s="177" t="s">
        <v>130</v>
      </c>
      <c r="J24" s="11"/>
    </row>
    <row r="25" spans="2:12" ht="102.75" customHeight="1" x14ac:dyDescent="0.25">
      <c r="B25" s="21"/>
      <c r="C25" s="196"/>
      <c r="D25" s="199"/>
      <c r="E25" s="202"/>
      <c r="F25" s="204"/>
      <c r="G25" s="173" t="s">
        <v>60</v>
      </c>
      <c r="H25" s="166">
        <v>90</v>
      </c>
      <c r="I25" s="177" t="s">
        <v>131</v>
      </c>
      <c r="J25" s="11"/>
      <c r="K25" s="35"/>
      <c r="L25" s="35"/>
    </row>
    <row r="26" spans="2:12" ht="104.25" customHeight="1" x14ac:dyDescent="0.25">
      <c r="B26" s="21"/>
      <c r="C26" s="196"/>
      <c r="D26" s="199"/>
      <c r="E26" s="202"/>
      <c r="F26" s="204"/>
      <c r="G26" s="173" t="s">
        <v>122</v>
      </c>
      <c r="H26" s="166">
        <v>90</v>
      </c>
      <c r="I26" s="177" t="s">
        <v>132</v>
      </c>
      <c r="J26" s="11"/>
      <c r="K26" s="35"/>
      <c r="L26" s="35"/>
    </row>
    <row r="27" spans="2:12" ht="76.5" customHeight="1" x14ac:dyDescent="0.25">
      <c r="B27" s="21"/>
      <c r="C27" s="196"/>
      <c r="D27" s="199"/>
      <c r="E27" s="202"/>
      <c r="F27" s="204"/>
      <c r="G27" s="173" t="s">
        <v>71</v>
      </c>
      <c r="H27" s="167">
        <v>90</v>
      </c>
      <c r="I27" s="179" t="s">
        <v>133</v>
      </c>
      <c r="J27" s="11"/>
    </row>
    <row r="28" spans="2:12" ht="79.5" customHeight="1" x14ac:dyDescent="0.25">
      <c r="B28" s="21"/>
      <c r="C28" s="196"/>
      <c r="D28" s="199"/>
      <c r="E28" s="205" t="s">
        <v>70</v>
      </c>
      <c r="F28" s="207">
        <f>IF(SUM(H28:H29)=0,"",AVERAGE(H28:H29))</f>
        <v>85</v>
      </c>
      <c r="G28" s="174" t="s">
        <v>77</v>
      </c>
      <c r="H28" s="168">
        <v>80</v>
      </c>
      <c r="I28" s="180" t="s">
        <v>143</v>
      </c>
      <c r="J28" s="11"/>
    </row>
    <row r="29" spans="2:12" ht="62.25" customHeight="1" x14ac:dyDescent="0.25">
      <c r="B29" s="21"/>
      <c r="C29" s="197"/>
      <c r="D29" s="200"/>
      <c r="E29" s="206"/>
      <c r="F29" s="204"/>
      <c r="G29" s="175" t="s">
        <v>121</v>
      </c>
      <c r="H29" s="167">
        <v>90</v>
      </c>
      <c r="I29" s="179" t="s">
        <v>144</v>
      </c>
      <c r="J29" s="11"/>
    </row>
    <row r="30" spans="2:12" ht="8.25" customHeight="1" thickBot="1" x14ac:dyDescent="0.3">
      <c r="B30" s="23"/>
      <c r="C30" s="12"/>
      <c r="D30" s="12"/>
      <c r="E30" s="12"/>
      <c r="F30" s="12"/>
      <c r="G30" s="110"/>
      <c r="H30" s="12"/>
      <c r="I30" s="12"/>
      <c r="J30" s="15"/>
    </row>
    <row r="31" spans="2:12" x14ac:dyDescent="0.25">
      <c r="G31" s="111"/>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90" zoomScaleNormal="90" workbookViewId="0"/>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219" t="s">
        <v>66</v>
      </c>
      <c r="D3" s="220"/>
      <c r="E3" s="220"/>
      <c r="F3" s="220"/>
      <c r="G3" s="220"/>
      <c r="H3" s="220"/>
      <c r="I3" s="220"/>
      <c r="J3" s="220"/>
      <c r="K3" s="220"/>
      <c r="L3" s="220"/>
      <c r="M3" s="220"/>
      <c r="N3" s="220"/>
      <c r="O3" s="220"/>
      <c r="P3" s="220"/>
      <c r="Q3" s="220"/>
      <c r="R3" s="220"/>
      <c r="S3" s="220"/>
      <c r="T3" s="220"/>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49"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84.25</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49"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81.25</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88.75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49"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6" t="s">
        <v>95</v>
      </c>
      <c r="L53" s="236"/>
      <c r="M53" s="236"/>
      <c r="N53" s="236"/>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86.25</v>
      </c>
      <c r="P57" s="43"/>
      <c r="Q57" s="43"/>
      <c r="R57" s="43"/>
      <c r="S57" s="43"/>
      <c r="T57" s="43"/>
      <c r="U57" s="42"/>
    </row>
    <row r="58" spans="2:21" x14ac:dyDescent="0.2">
      <c r="B58" s="41"/>
      <c r="E58" s="43"/>
      <c r="F58" s="43"/>
      <c r="G58" s="43"/>
      <c r="H58" s="43"/>
      <c r="K58" s="43" t="s">
        <v>97</v>
      </c>
      <c r="L58" s="40">
        <v>100</v>
      </c>
      <c r="M58" s="44">
        <f>+Autodiagnóstico!F14</f>
        <v>90</v>
      </c>
      <c r="P58" s="43"/>
      <c r="Q58" s="43"/>
      <c r="R58" s="43"/>
      <c r="S58" s="43"/>
      <c r="T58" s="43"/>
      <c r="U58" s="42"/>
    </row>
    <row r="59" spans="2:21" x14ac:dyDescent="0.2">
      <c r="B59" s="41"/>
      <c r="E59" s="43"/>
      <c r="F59" s="43"/>
      <c r="G59" s="43"/>
      <c r="H59" s="43"/>
      <c r="K59" s="43" t="s">
        <v>98</v>
      </c>
      <c r="L59" s="40">
        <v>100</v>
      </c>
      <c r="M59" s="44">
        <f>+Autodiagnóstico!F16</f>
        <v>75</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6" t="s">
        <v>99</v>
      </c>
      <c r="L77" s="236"/>
      <c r="M77" s="236"/>
      <c r="N77" s="236"/>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90</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85</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7" t="s">
        <v>31</v>
      </c>
      <c r="L106" s="23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abSelected="1" topLeftCell="A13" zoomScale="85" zoomScaleNormal="85" workbookViewId="0">
      <selection activeCell="J33" sqref="J3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19" t="s">
        <v>102</v>
      </c>
      <c r="D3" s="220"/>
      <c r="E3" s="220"/>
      <c r="F3" s="220"/>
      <c r="G3" s="220"/>
      <c r="H3" s="220"/>
      <c r="I3" s="220"/>
      <c r="J3" s="220"/>
      <c r="K3" s="220"/>
      <c r="L3" s="220"/>
      <c r="M3" s="29"/>
    </row>
    <row r="4" spans="2:13" ht="12" customHeight="1" thickBot="1" x14ac:dyDescent="0.3">
      <c r="B4" s="28"/>
      <c r="C4" s="7"/>
      <c r="D4" s="7"/>
      <c r="E4" s="7"/>
      <c r="F4" s="8"/>
      <c r="G4" s="7"/>
      <c r="H4" s="7"/>
      <c r="I4" s="7"/>
      <c r="J4" s="7"/>
      <c r="K4" s="7"/>
      <c r="L4" s="7"/>
      <c r="M4" s="29"/>
    </row>
    <row r="5" spans="2:13" ht="32.25" customHeight="1" x14ac:dyDescent="0.25">
      <c r="B5" s="28"/>
      <c r="C5" s="238" t="s">
        <v>92</v>
      </c>
      <c r="D5" s="240" t="s">
        <v>41</v>
      </c>
      <c r="E5" s="240" t="s">
        <v>3</v>
      </c>
      <c r="F5" s="240" t="s">
        <v>30</v>
      </c>
      <c r="G5" s="250" t="s">
        <v>0</v>
      </c>
      <c r="H5" s="250" t="s">
        <v>1</v>
      </c>
      <c r="I5" s="248" t="s">
        <v>100</v>
      </c>
      <c r="J5" s="244" t="s">
        <v>42</v>
      </c>
      <c r="K5" s="246" t="s">
        <v>43</v>
      </c>
      <c r="L5" s="242" t="s">
        <v>44</v>
      </c>
      <c r="M5" s="29"/>
    </row>
    <row r="6" spans="2:13" ht="36" customHeight="1" thickBot="1" x14ac:dyDescent="0.3">
      <c r="B6" s="30"/>
      <c r="C6" s="239"/>
      <c r="D6" s="241"/>
      <c r="E6" s="241"/>
      <c r="F6" s="241"/>
      <c r="G6" s="251"/>
      <c r="H6" s="251"/>
      <c r="I6" s="249"/>
      <c r="J6" s="245"/>
      <c r="K6" s="247"/>
      <c r="L6" s="243"/>
      <c r="M6" s="29"/>
    </row>
    <row r="7" spans="2:13" ht="50.25" customHeight="1" x14ac:dyDescent="0.25">
      <c r="B7" s="260"/>
      <c r="C7" s="257" t="str">
        <f>+Autodiagnóstico!C10</f>
        <v>Condiciones institucionales idóneas para la implementación y gestión del Código de Integridad</v>
      </c>
      <c r="D7" s="254" t="str">
        <f>+Autodiagnóstico!E10</f>
        <v>Realizar el diagnóstico del estado actual de la entidad en temas de integridad</v>
      </c>
      <c r="E7" s="148" t="str">
        <f>+Autodiagnóstico!G10</f>
        <v>A partir de los resultados de FURAG, identificar y documentar las debilidades y fortalezas de la  implementación del Código de Integridad.</v>
      </c>
      <c r="F7" s="84">
        <f>+Autodiagnóstico!H10</f>
        <v>90</v>
      </c>
      <c r="G7" s="120" t="s">
        <v>61</v>
      </c>
      <c r="H7" s="120" t="s">
        <v>73</v>
      </c>
      <c r="I7" s="120" t="s">
        <v>72</v>
      </c>
      <c r="J7" s="101"/>
      <c r="K7" s="102"/>
      <c r="L7" s="100"/>
      <c r="M7" s="29"/>
    </row>
    <row r="8" spans="2:13" ht="58.5" customHeight="1" x14ac:dyDescent="0.25">
      <c r="B8" s="260"/>
      <c r="C8" s="258"/>
      <c r="D8" s="255"/>
      <c r="E8" s="123" t="str">
        <f>+Autodiagnóstico!G11</f>
        <v>Dianosticar, a través de encuestas, entrevistas o grupos de intercambio, si los servidores de la entidad han apropiado los valores del código de integridad.</v>
      </c>
      <c r="F8" s="81">
        <f>+Autodiagnóstico!H11</f>
        <v>90</v>
      </c>
      <c r="G8" s="116" t="s">
        <v>61</v>
      </c>
      <c r="H8" s="116" t="s">
        <v>73</v>
      </c>
      <c r="I8" s="116" t="s">
        <v>72</v>
      </c>
      <c r="J8" s="88"/>
      <c r="K8" s="89"/>
      <c r="L8" s="87"/>
      <c r="M8" s="29"/>
    </row>
    <row r="9" spans="2:13" ht="50.25" customHeight="1" x14ac:dyDescent="0.25">
      <c r="B9" s="260"/>
      <c r="C9" s="258"/>
      <c r="D9" s="255"/>
      <c r="E9" s="123" t="str">
        <f>+Autodiagnóstico!G12</f>
        <v>Diagnosticar si las estrategias de comunicación que empleó la entidad para promover el Código de Integridad son idóneas.</v>
      </c>
      <c r="F9" s="81">
        <f>+Autodiagnóstico!H12</f>
        <v>75</v>
      </c>
      <c r="G9" s="116" t="s">
        <v>61</v>
      </c>
      <c r="H9" s="116" t="s">
        <v>73</v>
      </c>
      <c r="I9" s="116" t="s">
        <v>72</v>
      </c>
      <c r="J9" s="181" t="s">
        <v>145</v>
      </c>
      <c r="K9" s="182">
        <v>44196</v>
      </c>
      <c r="L9" s="87"/>
      <c r="M9" s="29"/>
    </row>
    <row r="10" spans="2:13" ht="43.5" customHeight="1" x14ac:dyDescent="0.25">
      <c r="B10" s="260"/>
      <c r="C10" s="258"/>
      <c r="D10" s="262"/>
      <c r="E10" s="124" t="str">
        <f>+Autodiagnóstico!G13</f>
        <v>Socializar los resultados  obtenidos en el periodo anterior sobre la implementación del Código de Integridad.</v>
      </c>
      <c r="F10" s="103">
        <f>+Autodiagnóstico!H13</f>
        <v>90</v>
      </c>
      <c r="G10" s="117" t="s">
        <v>61</v>
      </c>
      <c r="H10" s="117" t="s">
        <v>73</v>
      </c>
      <c r="I10" s="117" t="s">
        <v>63</v>
      </c>
      <c r="J10" s="105"/>
      <c r="K10" s="106"/>
      <c r="L10" s="104"/>
      <c r="M10" s="29"/>
    </row>
    <row r="11" spans="2:13" ht="63" customHeight="1" x14ac:dyDescent="0.25">
      <c r="B11" s="260"/>
      <c r="C11" s="258"/>
      <c r="D11" s="252" t="str">
        <f>+Autodiagnóstico!E14</f>
        <v xml:space="preserve">Plan de mejora en la implementación del Código de Integridad. 
 Paso 1.Generar espacios de retroalimentación que permitan recolectar ideas que ayuden a mejorar la implementación del Código de Integridad.  
</v>
      </c>
      <c r="E11" s="113" t="str">
        <f>+Autodiagnóstico!G14</f>
        <v>Determinar el alcance de las estrategias de implementación del Código de Integridad, para establecer actividades concretas que mejoren la apropiación y/o adaptación al Código.</v>
      </c>
      <c r="F11" s="82">
        <f>+Autodiagnóstico!H14</f>
        <v>90</v>
      </c>
      <c r="G11" s="118" t="s">
        <v>61</v>
      </c>
      <c r="H11" s="118" t="s">
        <v>73</v>
      </c>
      <c r="I11" s="118" t="s">
        <v>63</v>
      </c>
      <c r="J11" s="108"/>
      <c r="K11" s="109"/>
      <c r="L11" s="107"/>
      <c r="M11" s="29"/>
    </row>
    <row r="12" spans="2:13" ht="87" customHeight="1" x14ac:dyDescent="0.25">
      <c r="B12" s="260"/>
      <c r="C12" s="258"/>
      <c r="D12" s="253"/>
      <c r="E12" s="125"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90</v>
      </c>
      <c r="G12" s="119" t="s">
        <v>62</v>
      </c>
      <c r="H12" s="119" t="s">
        <v>73</v>
      </c>
      <c r="I12" s="119" t="s">
        <v>63</v>
      </c>
      <c r="J12" s="97"/>
      <c r="K12" s="98"/>
      <c r="L12" s="96"/>
      <c r="M12" s="29"/>
    </row>
    <row r="13" spans="2:13" ht="38.25" x14ac:dyDescent="0.25">
      <c r="B13" s="260"/>
      <c r="C13" s="258"/>
      <c r="D13" s="254" t="str">
        <f>+Autodiagnóstico!E16</f>
        <v>Plan de mejora en la  implementación del Código de Integridad.  
 Paso 2. Fomentar los mecanismos de sensibilización, inducción, reinducción y afianzamiento de los contenidos del Código de Integridad.</v>
      </c>
      <c r="E13" s="112" t="str">
        <f>+Autodiagnóstico!G16</f>
        <v>Definir los  canales  y las metodologías que se emplearán  para desarrollar  las actividades de implementación del Código de Integridad.</v>
      </c>
      <c r="F13" s="84">
        <f>+Autodiagnóstico!H16</f>
        <v>90</v>
      </c>
      <c r="G13" s="120" t="s">
        <v>62</v>
      </c>
      <c r="H13" s="120" t="s">
        <v>73</v>
      </c>
      <c r="I13" s="120" t="s">
        <v>63</v>
      </c>
      <c r="J13" s="101"/>
      <c r="K13" s="102"/>
      <c r="L13" s="100"/>
      <c r="M13" s="29"/>
    </row>
    <row r="14" spans="2:13" ht="98.25" customHeight="1" x14ac:dyDescent="0.25">
      <c r="B14" s="260"/>
      <c r="C14" s="258"/>
      <c r="D14" s="255"/>
      <c r="E14" s="123" t="str">
        <f>+Autodiagnóstico!G17</f>
        <v xml:space="preserve">Definir las estrategias para la inducción o reinducción de los servidores públicos con el propósito de afianzar las temáticas del Código de integridad. </v>
      </c>
      <c r="F14" s="81">
        <f>+Autodiagnóstico!H17</f>
        <v>80</v>
      </c>
      <c r="G14" s="116" t="s">
        <v>61</v>
      </c>
      <c r="H14" s="116" t="s">
        <v>73</v>
      </c>
      <c r="I14" s="116" t="s">
        <v>63</v>
      </c>
      <c r="J14" s="181" t="s">
        <v>147</v>
      </c>
      <c r="K14" s="182">
        <v>44196</v>
      </c>
      <c r="L14" s="87"/>
      <c r="M14" s="29"/>
    </row>
    <row r="15" spans="2:13" ht="38.25" x14ac:dyDescent="0.25">
      <c r="B15" s="260"/>
      <c r="C15" s="258"/>
      <c r="D15" s="255"/>
      <c r="E15" s="123" t="str">
        <f>+Autodiagnóstico!G18</f>
        <v>Definir el presupuesto asociado a las actividades que se implementarán en la entidad para promover el Código de Integridad</v>
      </c>
      <c r="F15" s="81">
        <f>+Autodiagnóstico!H18</f>
        <v>20</v>
      </c>
      <c r="G15" s="116" t="s">
        <v>61</v>
      </c>
      <c r="H15" s="116" t="s">
        <v>73</v>
      </c>
      <c r="I15" s="116" t="s">
        <v>63</v>
      </c>
      <c r="J15" s="181" t="s">
        <v>146</v>
      </c>
      <c r="K15" s="182">
        <v>44196</v>
      </c>
      <c r="L15" s="87"/>
      <c r="M15" s="29"/>
    </row>
    <row r="16" spans="2:13" ht="43.5" customHeight="1" x14ac:dyDescent="0.25">
      <c r="B16" s="260"/>
      <c r="C16" s="258"/>
      <c r="D16" s="255"/>
      <c r="E16" s="123" t="str">
        <f>+Autodiagnóstico!G19</f>
        <v>Establecer el  cronograma de ejecución de las actividades de implementación del Código de Integridad.</v>
      </c>
      <c r="F16" s="81">
        <f>+Autodiagnóstico!H19</f>
        <v>90</v>
      </c>
      <c r="G16" s="116" t="s">
        <v>61</v>
      </c>
      <c r="H16" s="116" t="s">
        <v>73</v>
      </c>
      <c r="I16" s="116" t="s">
        <v>63</v>
      </c>
      <c r="J16" s="88"/>
      <c r="K16" s="89"/>
      <c r="L16" s="87"/>
      <c r="M16" s="29"/>
    </row>
    <row r="17" spans="2:13" ht="42.75" customHeight="1" x14ac:dyDescent="0.25">
      <c r="B17" s="260"/>
      <c r="C17" s="258"/>
      <c r="D17" s="255"/>
      <c r="E17" s="123" t="str">
        <f>+Autodiagnóstico!G20</f>
        <v>Definir los roles y responsabilidades del Grupo de Trabajo de integridad en cabeza del Grupo de Gestión Humana</v>
      </c>
      <c r="F17" s="81">
        <f>+Autodiagnóstico!H20</f>
        <v>90</v>
      </c>
      <c r="G17" s="116" t="s">
        <v>61</v>
      </c>
      <c r="H17" s="116" t="s">
        <v>73</v>
      </c>
      <c r="I17" s="116" t="s">
        <v>63</v>
      </c>
      <c r="J17" s="88"/>
      <c r="K17" s="89"/>
      <c r="L17" s="87"/>
      <c r="M17" s="29"/>
    </row>
    <row r="18" spans="2:13" ht="130.5" customHeight="1" thickBot="1" x14ac:dyDescent="0.3">
      <c r="B18" s="260"/>
      <c r="C18" s="259"/>
      <c r="D18" s="256"/>
      <c r="E18" s="126"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80</v>
      </c>
      <c r="G18" s="121" t="s">
        <v>61</v>
      </c>
      <c r="H18" s="121" t="s">
        <v>73</v>
      </c>
      <c r="I18" s="121" t="s">
        <v>63</v>
      </c>
      <c r="J18" s="181" t="s">
        <v>148</v>
      </c>
      <c r="K18" s="183">
        <v>44196</v>
      </c>
      <c r="L18" s="86"/>
      <c r="M18" s="29"/>
    </row>
    <row r="19" spans="2:13" ht="37.5" customHeight="1" x14ac:dyDescent="0.25">
      <c r="B19" s="260"/>
      <c r="C19" s="257" t="str">
        <f>+Autodiagnóstico!C22</f>
        <v>Promoción de la gestión del Código de Integridad</v>
      </c>
      <c r="D19" s="261" t="str">
        <f>+Autodiagnóstico!E22</f>
        <v>Ejecutar el Plan de gestión del Código de integridad</v>
      </c>
      <c r="E19" s="127" t="str">
        <f>+Autodiagnóstico!G22</f>
        <v xml:space="preserve">Preparar las actividades que se implementarán en el afianzamiento del Código de Integridad. </v>
      </c>
      <c r="F19" s="90">
        <f>+Autodiagnóstico!H22</f>
        <v>90</v>
      </c>
      <c r="G19" s="122" t="s">
        <v>62</v>
      </c>
      <c r="H19" s="122" t="s">
        <v>73</v>
      </c>
      <c r="I19" s="122" t="s">
        <v>63</v>
      </c>
      <c r="J19" s="92"/>
      <c r="K19" s="93"/>
      <c r="L19" s="91"/>
      <c r="M19" s="29"/>
    </row>
    <row r="20" spans="2:13" ht="53.25" customHeight="1" x14ac:dyDescent="0.25">
      <c r="B20" s="260"/>
      <c r="C20" s="258"/>
      <c r="D20" s="255"/>
      <c r="E20" s="128" t="str">
        <f>+Autodiagnóstico!G23</f>
        <v>Divulgar las actvidades del Código de integridad  por distintos canales, logrando la participación activa de los servidores públicos a ser parte de las buenas practicas.</v>
      </c>
      <c r="F20" s="94">
        <f>+Autodiagnóstico!H23</f>
        <v>90</v>
      </c>
      <c r="G20" s="116" t="s">
        <v>62</v>
      </c>
      <c r="H20" s="116" t="s">
        <v>73</v>
      </c>
      <c r="I20" s="116" t="s">
        <v>63</v>
      </c>
      <c r="J20" s="88"/>
      <c r="K20" s="89"/>
      <c r="L20" s="87"/>
      <c r="M20" s="29"/>
    </row>
    <row r="21" spans="2:13" ht="38.25" x14ac:dyDescent="0.25">
      <c r="B21" s="260"/>
      <c r="C21" s="258"/>
      <c r="D21" s="255"/>
      <c r="E21" s="128" t="str">
        <f>+Autodiagnóstico!G24</f>
        <v>Implementar las actividades con los servidores públicos de la entidad, habilitando espacios presenciales y virtuales para dicho aprendizaje.</v>
      </c>
      <c r="F21" s="94">
        <f>+Autodiagnóstico!H24</f>
        <v>90</v>
      </c>
      <c r="G21" s="116" t="s">
        <v>61</v>
      </c>
      <c r="H21" s="116" t="s">
        <v>73</v>
      </c>
      <c r="I21" s="116" t="s">
        <v>63</v>
      </c>
      <c r="J21" s="88"/>
      <c r="K21" s="89"/>
      <c r="L21" s="87"/>
      <c r="M21" s="29"/>
    </row>
    <row r="22" spans="2:13" ht="70.5" customHeight="1" x14ac:dyDescent="0.25">
      <c r="B22" s="260"/>
      <c r="C22" s="258"/>
      <c r="D22" s="255"/>
      <c r="E22" s="128"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4">
        <f>+Autodiagnóstico!H25</f>
        <v>90</v>
      </c>
      <c r="G22" s="116" t="s">
        <v>61</v>
      </c>
      <c r="H22" s="116" t="s">
        <v>73</v>
      </c>
      <c r="I22" s="116" t="s">
        <v>63</v>
      </c>
      <c r="J22" s="88"/>
      <c r="K22" s="89"/>
      <c r="L22" s="87"/>
      <c r="M22" s="29"/>
    </row>
    <row r="23" spans="2:13" ht="57.75" customHeight="1" x14ac:dyDescent="0.25">
      <c r="B23" s="260"/>
      <c r="C23" s="258"/>
      <c r="D23" s="255"/>
      <c r="E23" s="128" t="str">
        <f>+Autodiagnóstico!G26</f>
        <v>Analizar la actividad  que se ejecutó, así como las recomendaciones u objeciones recibidas en el proceso de participación y realizar los ajustes a que haya lugar.</v>
      </c>
      <c r="F23" s="94">
        <f>+Autodiagnóstico!H26</f>
        <v>90</v>
      </c>
      <c r="G23" s="116" t="s">
        <v>61</v>
      </c>
      <c r="H23" s="116" t="s">
        <v>73</v>
      </c>
      <c r="I23" s="116" t="s">
        <v>63</v>
      </c>
      <c r="J23" s="88"/>
      <c r="K23" s="89"/>
      <c r="L23" s="87"/>
      <c r="M23" s="29"/>
    </row>
    <row r="24" spans="2:13" ht="47.25" customHeight="1" x14ac:dyDescent="0.25">
      <c r="B24" s="260"/>
      <c r="C24" s="258"/>
      <c r="D24" s="253"/>
      <c r="E24" s="129" t="str">
        <f>+Autodiagnóstico!G27</f>
        <v>Socializar los resultados de la consolidación de las actividades del Código de Integridad.</v>
      </c>
      <c r="F24" s="95">
        <f>+Autodiagnóstico!H27</f>
        <v>90</v>
      </c>
      <c r="G24" s="119"/>
      <c r="H24" s="119" t="s">
        <v>73</v>
      </c>
      <c r="I24" s="119"/>
      <c r="J24" s="97"/>
      <c r="K24" s="98"/>
      <c r="L24" s="96"/>
      <c r="M24" s="29"/>
    </row>
    <row r="25" spans="2:13" ht="126" customHeight="1" x14ac:dyDescent="0.25">
      <c r="B25" s="260"/>
      <c r="C25" s="258"/>
      <c r="D25" s="254" t="str">
        <f>+Autodiagnóstico!E28</f>
        <v>Evaluación de Resultados de la implementación del Código de Integridad</v>
      </c>
      <c r="E25" s="130" t="str">
        <f>+Autodiagnóstico!G28</f>
        <v>Analizar los resultados obtenidos en la implementación de las acciones del Código de Integración:
1. Identificar el número de actividades en las que se involucró al servidor público con los temas del Código. 
2. Grupos de intercambio</v>
      </c>
      <c r="F25" s="99">
        <f>+Autodiagnóstico!H28</f>
        <v>80</v>
      </c>
      <c r="G25" s="120" t="s">
        <v>61</v>
      </c>
      <c r="H25" s="120" t="s">
        <v>73</v>
      </c>
      <c r="I25" s="120" t="s">
        <v>63</v>
      </c>
      <c r="J25" s="181" t="s">
        <v>149</v>
      </c>
      <c r="K25" s="184">
        <v>44196</v>
      </c>
      <c r="L25" s="100"/>
      <c r="M25" s="29"/>
    </row>
    <row r="26" spans="2:13" ht="51" customHeight="1" x14ac:dyDescent="0.25">
      <c r="B26" s="260"/>
      <c r="C26" s="258"/>
      <c r="D26" s="255"/>
      <c r="E26" s="128" t="str">
        <f>+Autodiagnóstico!G29</f>
        <v xml:space="preserve">Documentar las buenas practicas de la entidad en materia de Integridad que permitan alimentar la próximo intervención del Código. </v>
      </c>
      <c r="F26" s="94">
        <f>+Autodiagnóstico!H29</f>
        <v>90</v>
      </c>
      <c r="G26" s="116" t="s">
        <v>61</v>
      </c>
      <c r="H26" s="116" t="s">
        <v>73</v>
      </c>
      <c r="I26" s="116" t="s">
        <v>63</v>
      </c>
      <c r="J26" s="88"/>
      <c r="K26" s="89"/>
      <c r="L26" s="87"/>
      <c r="M26" s="29"/>
    </row>
    <row r="27" spans="2:13" ht="9" customHeight="1" thickBot="1" x14ac:dyDescent="0.3">
      <c r="B27" s="31"/>
      <c r="C27" s="32"/>
      <c r="D27" s="32"/>
      <c r="E27" s="114"/>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2020-06-05T02:06:00Z</dcterms:modified>
</cp:coreProperties>
</file>