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USER\Documents\METR\2020\PERSONERIA\MIPG\Autodiagnósticos MIPG 2020\AutoDx2020\"/>
    </mc:Choice>
  </mc:AlternateContent>
  <xr:revisionPtr revIDLastSave="0" documentId="13_ncr:1_{6CDEAF24-E3A5-4BDC-B88D-DA579759ADE7}"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15" l="1"/>
  <c r="D10" i="15"/>
  <c r="F10" i="15"/>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c r="F37" i="15"/>
  <c r="L85" i="17"/>
  <c r="F30" i="15"/>
  <c r="L84" i="17"/>
  <c r="F27" i="15"/>
  <c r="F20" i="15"/>
  <c r="I60" i="17"/>
  <c r="I59" i="17"/>
  <c r="I58" i="17"/>
  <c r="I57" i="17"/>
  <c r="J34" i="17"/>
  <c r="K59" i="17"/>
  <c r="K57" i="17"/>
  <c r="I54" i="17"/>
  <c r="I12" i="17"/>
  <c r="L34" i="17"/>
  <c r="K60" i="17"/>
  <c r="F15" i="15"/>
  <c r="K58" i="17"/>
  <c r="K12" i="17"/>
</calcChain>
</file>

<file path=xl/sharedStrings.xml><?xml version="1.0" encoding="utf-8"?>
<sst xmlns="http://schemas.openxmlformats.org/spreadsheetml/2006/main" count="477" uniqueCount="291">
  <si>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</si>
  <si>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</si>
  <si>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</si>
  <si>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</si>
  <si>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</si>
  <si>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</si>
  <si>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</si>
  <si>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</si>
  <si>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</si>
  <si>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</si>
  <si>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</si>
  <si>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</si>
  <si>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</si>
  <si>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</si>
  <si>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</si>
  <si>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</si>
  <si>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</si>
  <si>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</si>
  <si>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</si>
  <si>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</si>
  <si>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</si>
  <si>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</si>
  <si>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</si>
  <si>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</si>
  <si>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</si>
  <si>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</si>
  <si>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</si>
  <si>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</si>
  <si>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</si>
  <si>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</si>
  <si>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</si>
  <si>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</si>
  <si>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</si>
  <si>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</si>
  <si>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</si>
  <si>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</si>
  <si>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</si>
  <si>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</si>
  <si>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</si>
  <si>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</si>
  <si>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</si>
  <si>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</si>
  <si>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</si>
  <si>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</si>
  <si>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</si>
  <si>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</si>
  <si>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</si>
  <si>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</si>
  <si>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</si>
  <si>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</si>
  <si>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</si>
  <si>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</si>
  <si>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</si>
  <si>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</si>
  <si>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</si>
  <si>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</si>
  <si>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</si>
  <si>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</si>
  <si>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</si>
  <si>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</si>
  <si>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</si>
  <si>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</si>
  <si>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</si>
  <si>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</si>
  <si>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</si>
  <si>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</si>
  <si>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</si>
  <si>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</si>
  <si>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</si>
  <si>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</si>
  <si>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</si>
  <si>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</si>
  <si>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</si>
  <si>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</si>
  <si>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</si>
  <si>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</si>
  <si>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</si>
  <si>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</si>
  <si>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</si>
  <si>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</si>
  <si>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</si>
  <si>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</si>
  <si>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</si>
  <si>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</si>
  <si>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</si>
  <si>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</si>
  <si>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</si>
  <si>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</si>
  <si>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</si>
  <si>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</si>
  <si>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</si>
  <si>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</si>
  <si>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</si>
  <si>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</si>
  <si>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</si>
  <si>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</si>
  <si>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</si>
  <si>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</si>
  <si>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</si>
  <si>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</si>
  <si>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</si>
  <si>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</si>
  <si>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</si>
  <si>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</si>
  <si>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</si>
  <si>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</si>
  <si>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</si>
  <si>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</si>
  <si>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</si>
  <si>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</si>
  <si>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</si>
  <si>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</si>
  <si>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</si>
  <si>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</si>
  <si>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</si>
  <si>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</si>
  <si>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</si>
  <si>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</si>
  <si>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</si>
  <si>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</si>
  <si>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</si>
  <si>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</si>
  <si>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</si>
  <si>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</si>
  <si>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</si>
  <si>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</si>
  <si>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</si>
  <si>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</si>
  <si>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</si>
  <si>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</si>
  <si>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</si>
  <si>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</si>
  <si>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</si>
  <si>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</si>
  <si>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</si>
  <si>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</si>
  <si>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</si>
  <si>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</si>
  <si>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</si>
  <si>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</si>
  <si>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</si>
  <si>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</si>
  <si>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</si>
  <si>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</si>
  <si>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</si>
  <si>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</si>
  <si>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</si>
  <si>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</si>
  <si>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</si>
  <si>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</si>
  <si>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</si>
  <si>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</si>
  <si>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</si>
  <si>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</si>
  <si>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</si>
  <si>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</si>
  <si>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</si>
  <si>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</si>
  <si>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</si>
  <si>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</si>
  <si>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</si>
  <si>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</si>
  <si>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</si>
  <si>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</si>
  <si>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</si>
  <si>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</si>
  <si>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</si>
  <si>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</si>
  <si>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</si>
  <si>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</si>
  <si>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</si>
  <si>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</si>
  <si>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</si>
  <si>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</si>
  <si>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</si>
  <si>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</si>
  <si>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</si>
  <si>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</si>
  <si>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</si>
  <si>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</si>
  <si>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</si>
  <si>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</si>
  <si>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</si>
  <si>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</si>
  <si>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</si>
  <si>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</si>
  <si>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</si>
  <si>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</si>
  <si>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</si>
  <si>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</si>
  <si>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</si>
  <si>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</si>
  <si>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</si>
  <si>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</si>
  <si>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</si>
  <si>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</si>
  <si>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</si>
  <si>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</si>
  <si>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</si>
  <si>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</si>
  <si>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</si>
  <si>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</si>
  <si>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</si>
  <si>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</si>
  <si>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</si>
  <si>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</si>
  <si>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</si>
  <si>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</si>
  <si>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</si>
  <si>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</si>
  <si>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</si>
  <si>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</si>
  <si>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</si>
  <si>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</si>
  <si>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</si>
  <si>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</si>
  <si>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</si>
  <si>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</si>
  <si>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</si>
  <si>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</si>
  <si>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</si>
  <si>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</si>
  <si>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</si>
  <si>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</si>
  <si>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</si>
  <si>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</si>
  <si>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</si>
  <si>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</si>
  <si>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</si>
  <si>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</si>
  <si>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</si>
  <si>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</si>
  <si>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</si>
  <si>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</si>
  <si>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</si>
  <si>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</si>
  <si>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</si>
  <si>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</si>
  <si>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</si>
  <si>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</si>
  <si>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</si>
  <si>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</si>
  <si>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</si>
  <si>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</si>
  <si>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</si>
  <si>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</si>
  <si>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</si>
  <si>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</si>
  <si>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</si>
  <si>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</si>
  <si>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</si>
  <si>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</si>
  <si>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</si>
  <si>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</si>
  <si>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</si>
  <si>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</si>
  <si>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</si>
  <si>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</si>
  <si>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</si>
  <si>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</si>
  <si>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</si>
  <si>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</si>
  <si>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</si>
  <si>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</si>
  <si>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</si>
  <si>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</si>
  <si>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</si>
  <si>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</si>
  <si>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</si>
  <si>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</si>
  <si>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</si>
  <si>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</si>
  <si>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</si>
  <si>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</si>
  <si>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</si>
  <si>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</si>
  <si>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</si>
  <si>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</si>
  <si>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</si>
  <si>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Se debe realizar socialización efectiva y amplia al interior de la entidad con participación de los colaboradores
Se debe armonizar los canales</t>
  </si>
  <si>
    <t>DIVILGAR Y CONTAR CON LA PARTICIPACIÓN DE ACTORES  (INTERNOS-EXTERNOS)</t>
  </si>
  <si>
    <t xml:space="preserve">La entidad cuenta con informacion publicada de Caracterizacion de Usuarios año 2019 en el link de transparencia </t>
  </si>
  <si>
    <t>No Aplica</t>
  </si>
  <si>
    <t xml:space="preserve">Identificar y documentar las debilidades y fortalezas  en la implementación de la Política de Participación Ciudadana, individualizadolas por cada uno de los ciclos de la gestión (participación en el diagnóstico, la formulación e implementación) </t>
  </si>
  <si>
    <t>Se debe llevar al grupo de coordinadores, delegados, personeros locales para establecer acciones puntuales de participación</t>
  </si>
  <si>
    <t>Se debe armonizar un grupo para socializar el plan de participación ciudadana en conjunto con todos los procesos y su documentación</t>
  </si>
  <si>
    <t xml:space="preserve">Revisar y ajustar el plan de participación </t>
  </si>
  <si>
    <t>Revisar en rediseño de página el espacio e información pertinente relacionado a los espacios de participación</t>
  </si>
  <si>
    <t>ley 1712 de 2014 Resolución 3564 de Mintics</t>
  </si>
  <si>
    <t>Socializar la información al ciudadano</t>
  </si>
  <si>
    <t xml:space="preserve">Estandarizar para todos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</si>
</sst>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19">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5" fillId="0" borderId="0" xfId="0" applyFont="1" applyAlignment="1">
      <alignment horizontal="justify" vertical="center" wrapText="1"/>
    </xf>
    <xf numFmtId="0" fontId="5" fillId="0" borderId="3" xfId="0" applyFont="1" applyBorder="1" applyAlignment="1">
      <alignment horizontal="justify" vertical="center" wrapText="1"/>
    </xf>
    <xf numFmtId="0" fontId="5" fillId="0" borderId="0" xfId="0" applyFont="1" applyBorder="1" applyAlignment="1">
      <alignment horizontal="justify" vertical="center" wrapText="1"/>
    </xf>
    <xf numFmtId="0" fontId="9" fillId="0" borderId="0" xfId="0" applyFont="1" applyAlignment="1" applyProtection="1">
      <alignment horizontal="justify" vertical="center" wrapText="1"/>
    </xf>
    <xf numFmtId="0" fontId="9" fillId="0" borderId="13" xfId="0" applyFont="1" applyBorder="1" applyAlignment="1">
      <alignment horizontal="justify" vertical="center" wrapText="1"/>
    </xf>
    <xf numFmtId="0" fontId="9" fillId="0" borderId="13" xfId="0" applyFont="1" applyBorder="1" applyAlignment="1" applyProtection="1">
      <alignment horizontal="justify" vertical="center" wrapText="1"/>
    </xf>
    <xf numFmtId="0" fontId="5" fillId="0" borderId="8" xfId="0" applyFont="1" applyBorder="1" applyAlignment="1">
      <alignment horizontal="justify"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260829584"/>
        <c:axId val="126083012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48</c:v>
                </c:pt>
                <c:pt idx="1">
                  <c:v>41.81818181818182</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260829584"/>
        <c:axId val="1260830128"/>
      </c:scatterChart>
      <c:catAx>
        <c:axId val="12608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0830128"/>
        <c:crosses val="autoZero"/>
        <c:auto val="1"/>
        <c:lblAlgn val="ctr"/>
        <c:lblOffset val="100"/>
        <c:noMultiLvlLbl val="0"/>
      </c:catAx>
      <c:valAx>
        <c:axId val="1260830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260829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70816448"/>
        <c:axId val="137082080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58</c:v>
                </c:pt>
                <c:pt idx="1">
                  <c:v>50</c:v>
                </c:pt>
                <c:pt idx="2">
                  <c:v>51.428571428571431</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70816448"/>
        <c:axId val="1370820800"/>
      </c:scatterChart>
      <c:catAx>
        <c:axId val="13708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20800"/>
        <c:crosses val="autoZero"/>
        <c:auto val="1"/>
        <c:lblAlgn val="ctr"/>
        <c:lblOffset val="100"/>
        <c:noMultiLvlLbl val="0"/>
      </c:catAx>
      <c:valAx>
        <c:axId val="13708208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16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370815904"/>
        <c:axId val="137081916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44.285714285714285</c:v>
                </c:pt>
                <c:pt idx="1">
                  <c:v>37.5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370815904"/>
        <c:axId val="1370819168"/>
      </c:scatterChart>
      <c:catAx>
        <c:axId val="13708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19168"/>
        <c:crosses val="autoZero"/>
        <c:auto val="1"/>
        <c:lblAlgn val="ctr"/>
        <c:lblOffset val="100"/>
        <c:noMultiLvlLbl val="0"/>
      </c:catAx>
      <c:valAx>
        <c:axId val="13708191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159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370821344"/>
        <c:axId val="137081808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45.806451612903224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370821344"/>
        <c:axId val="1370818080"/>
      </c:scatterChart>
      <c:catAx>
        <c:axId val="137082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18080"/>
        <c:crosses val="autoZero"/>
        <c:auto val="1"/>
        <c:lblAlgn val="ctr"/>
        <c:lblOffset val="100"/>
        <c:noMultiLvlLbl val="0"/>
      </c:catAx>
      <c:valAx>
        <c:axId val="13708180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1370821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15" t="s">
        <v>166</v>
      </c>
      <c r="D3" s="215"/>
      <c r="E3" s="215"/>
      <c r="F3" s="215"/>
      <c r="G3" s="215"/>
      <c r="H3" s="215"/>
      <c r="I3" s="215"/>
      <c r="J3" s="215"/>
      <c r="K3" s="215"/>
      <c r="L3" s="215"/>
      <c r="M3" s="215"/>
      <c r="N3" s="215"/>
      <c r="O3" s="215"/>
      <c r="P3" s="215"/>
      <c r="Q3" s="215"/>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15" t="s">
        <v>167</v>
      </c>
      <c r="D5" s="215"/>
      <c r="E5" s="215"/>
      <c r="F5" s="215"/>
      <c r="G5" s="215"/>
      <c r="H5" s="215"/>
      <c r="I5" s="215"/>
      <c r="J5" s="215"/>
      <c r="K5" s="215"/>
      <c r="L5" s="215"/>
      <c r="M5" s="215"/>
      <c r="N5" s="215"/>
      <c r="O5" s="215"/>
      <c r="P5" s="215"/>
      <c r="Q5" s="215"/>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16" t="s">
        <v>136</v>
      </c>
      <c r="E8" s="216"/>
      <c r="F8" s="216"/>
      <c r="G8" s="216"/>
      <c r="H8" s="216"/>
      <c r="I8" s="216"/>
      <c r="J8" s="216"/>
      <c r="K8" s="216"/>
      <c r="L8" s="216"/>
      <c r="M8" s="216"/>
      <c r="N8" s="216"/>
      <c r="O8" s="216"/>
      <c r="P8" s="216"/>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16" t="s">
        <v>184</v>
      </c>
      <c r="E11" s="216"/>
      <c r="F11" s="216"/>
      <c r="G11" s="216"/>
      <c r="H11" s="216"/>
      <c r="I11" s="216"/>
      <c r="J11" s="216"/>
      <c r="K11" s="216"/>
      <c r="L11" s="216"/>
      <c r="M11" s="216"/>
      <c r="N11" s="216"/>
      <c r="O11" s="216"/>
      <c r="P11" s="216"/>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16" t="s">
        <v>185</v>
      </c>
      <c r="E14" s="216"/>
      <c r="F14" s="216"/>
      <c r="G14" s="216"/>
      <c r="H14" s="216"/>
      <c r="I14" s="216"/>
      <c r="J14" s="216"/>
      <c r="K14" s="216"/>
      <c r="L14" s="216"/>
      <c r="M14" s="216"/>
      <c r="N14" s="216"/>
      <c r="O14" s="216"/>
      <c r="P14" s="216"/>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18" t="s">
        <v>168</v>
      </c>
      <c r="D3" s="219"/>
      <c r="E3" s="219"/>
      <c r="F3" s="219"/>
      <c r="G3" s="219"/>
      <c r="H3" s="219"/>
      <c r="I3" s="219"/>
      <c r="J3" s="219"/>
      <c r="K3" s="219"/>
      <c r="L3" s="219"/>
      <c r="M3" s="219"/>
      <c r="N3" s="219"/>
      <c r="O3" s="219"/>
      <c r="P3" s="219"/>
      <c r="Q3" s="219"/>
      <c r="R3" s="219"/>
      <c r="S3" s="220"/>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21" t="s">
        <v>136</v>
      </c>
      <c r="D5" s="221"/>
      <c r="E5" s="221"/>
      <c r="F5" s="221"/>
      <c r="G5" s="221"/>
      <c r="H5" s="221"/>
      <c r="I5" s="221"/>
      <c r="J5" s="221"/>
      <c r="K5" s="221"/>
      <c r="L5" s="221"/>
      <c r="M5" s="221"/>
      <c r="N5" s="221"/>
      <c r="O5" s="221"/>
      <c r="P5" s="221"/>
      <c r="Q5" s="221"/>
      <c r="R5" s="221"/>
      <c r="S5" s="221"/>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27" t="s">
        <v>186</v>
      </c>
      <c r="D7" s="227"/>
      <c r="E7" s="227"/>
      <c r="F7" s="227"/>
      <c r="G7" s="227"/>
      <c r="H7" s="227"/>
      <c r="I7" s="227"/>
      <c r="J7" s="227"/>
      <c r="K7" s="227"/>
      <c r="L7" s="227"/>
      <c r="M7" s="227"/>
      <c r="N7" s="227"/>
      <c r="O7" s="227"/>
      <c r="P7" s="227"/>
      <c r="Q7" s="227"/>
      <c r="R7" s="227"/>
      <c r="S7" s="227"/>
      <c r="T7" s="14"/>
    </row>
    <row r="8" spans="2:25" ht="15" customHeight="1" x14ac:dyDescent="0.25">
      <c r="B8" s="24"/>
      <c r="C8" s="227"/>
      <c r="D8" s="227"/>
      <c r="E8" s="227"/>
      <c r="F8" s="227"/>
      <c r="G8" s="227"/>
      <c r="H8" s="227"/>
      <c r="I8" s="227"/>
      <c r="J8" s="227"/>
      <c r="K8" s="227"/>
      <c r="L8" s="227"/>
      <c r="M8" s="227"/>
      <c r="N8" s="227"/>
      <c r="O8" s="227"/>
      <c r="P8" s="227"/>
      <c r="Q8" s="227"/>
      <c r="R8" s="227"/>
      <c r="S8" s="227"/>
      <c r="T8" s="14"/>
    </row>
    <row r="9" spans="2:25" ht="15" customHeight="1" x14ac:dyDescent="0.25">
      <c r="B9" s="24"/>
      <c r="C9" s="227"/>
      <c r="D9" s="227"/>
      <c r="E9" s="227"/>
      <c r="F9" s="227"/>
      <c r="G9" s="227"/>
      <c r="H9" s="227"/>
      <c r="I9" s="227"/>
      <c r="J9" s="227"/>
      <c r="K9" s="227"/>
      <c r="L9" s="227"/>
      <c r="M9" s="227"/>
      <c r="N9" s="227"/>
      <c r="O9" s="227"/>
      <c r="P9" s="227"/>
      <c r="Q9" s="227"/>
      <c r="R9" s="227"/>
      <c r="S9" s="227"/>
      <c r="T9" s="14"/>
    </row>
    <row r="10" spans="2:25" ht="15" customHeight="1" x14ac:dyDescent="0.25">
      <c r="B10" s="24"/>
      <c r="C10" s="227"/>
      <c r="D10" s="227"/>
      <c r="E10" s="227"/>
      <c r="F10" s="227"/>
      <c r="G10" s="227"/>
      <c r="H10" s="227"/>
      <c r="I10" s="227"/>
      <c r="J10" s="227"/>
      <c r="K10" s="227"/>
      <c r="L10" s="227"/>
      <c r="M10" s="227"/>
      <c r="N10" s="227"/>
      <c r="O10" s="227"/>
      <c r="P10" s="227"/>
      <c r="Q10" s="227"/>
      <c r="R10" s="227"/>
      <c r="S10" s="227"/>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22" t="s">
        <v>187</v>
      </c>
      <c r="D12" s="223"/>
      <c r="E12" s="223"/>
      <c r="F12" s="223"/>
      <c r="G12" s="223"/>
      <c r="H12" s="223"/>
      <c r="I12" s="223"/>
      <c r="J12" s="223"/>
      <c r="K12" s="223"/>
      <c r="L12" s="223"/>
      <c r="M12" s="223"/>
      <c r="N12" s="223"/>
      <c r="O12" s="223"/>
      <c r="P12" s="223"/>
      <c r="Q12" s="223"/>
      <c r="R12" s="223"/>
      <c r="S12" s="223"/>
      <c r="T12" s="14"/>
    </row>
    <row r="13" spans="2:25" ht="15" customHeight="1" x14ac:dyDescent="0.25">
      <c r="B13" s="24"/>
      <c r="C13" s="223"/>
      <c r="D13" s="223"/>
      <c r="E13" s="223"/>
      <c r="F13" s="223"/>
      <c r="G13" s="223"/>
      <c r="H13" s="223"/>
      <c r="I13" s="223"/>
      <c r="J13" s="223"/>
      <c r="K13" s="223"/>
      <c r="L13" s="223"/>
      <c r="M13" s="223"/>
      <c r="N13" s="223"/>
      <c r="O13" s="223"/>
      <c r="P13" s="223"/>
      <c r="Q13" s="223"/>
      <c r="R13" s="223"/>
      <c r="S13" s="223"/>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22" t="s">
        <v>189</v>
      </c>
      <c r="D38" s="223"/>
      <c r="E38" s="223"/>
      <c r="F38" s="223"/>
      <c r="G38" s="223"/>
      <c r="H38" s="223"/>
      <c r="I38" s="223"/>
      <c r="J38" s="223"/>
      <c r="K38" s="223"/>
      <c r="L38" s="223"/>
      <c r="M38" s="223"/>
      <c r="N38" s="223"/>
      <c r="O38" s="223"/>
      <c r="P38" s="223"/>
      <c r="Q38" s="223"/>
      <c r="R38" s="223"/>
      <c r="S38" s="223"/>
      <c r="T38" s="14"/>
    </row>
    <row r="39" spans="2:20" ht="15" customHeight="1" x14ac:dyDescent="0.25">
      <c r="B39" s="24"/>
      <c r="C39" s="223"/>
      <c r="D39" s="223"/>
      <c r="E39" s="223"/>
      <c r="F39" s="223"/>
      <c r="G39" s="223"/>
      <c r="H39" s="223"/>
      <c r="I39" s="223"/>
      <c r="J39" s="223"/>
      <c r="K39" s="223"/>
      <c r="L39" s="223"/>
      <c r="M39" s="223"/>
      <c r="N39" s="223"/>
      <c r="O39" s="223"/>
      <c r="P39" s="223"/>
      <c r="Q39" s="223"/>
      <c r="R39" s="223"/>
      <c r="S39" s="223"/>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24" t="s">
        <v>159</v>
      </c>
      <c r="D43" s="225"/>
      <c r="E43" s="225"/>
      <c r="F43" s="225"/>
      <c r="G43" s="225"/>
      <c r="H43" s="225"/>
      <c r="I43" s="225"/>
      <c r="J43" s="225"/>
      <c r="K43" s="225"/>
      <c r="L43" s="225"/>
      <c r="M43" s="225"/>
      <c r="N43" s="225"/>
      <c r="O43" s="225"/>
      <c r="P43" s="225"/>
      <c r="Q43" s="225"/>
      <c r="R43" s="225"/>
      <c r="S43" s="225"/>
      <c r="T43" s="14"/>
    </row>
    <row r="44" spans="2:20" ht="15" customHeight="1" x14ac:dyDescent="0.25">
      <c r="B44" s="24"/>
      <c r="C44" s="225"/>
      <c r="D44" s="225"/>
      <c r="E44" s="225"/>
      <c r="F44" s="225"/>
      <c r="G44" s="225"/>
      <c r="H44" s="225"/>
      <c r="I44" s="225"/>
      <c r="J44" s="225"/>
      <c r="K44" s="225"/>
      <c r="L44" s="225"/>
      <c r="M44" s="225"/>
      <c r="N44" s="225"/>
      <c r="O44" s="225"/>
      <c r="P44" s="225"/>
      <c r="Q44" s="225"/>
      <c r="R44" s="225"/>
      <c r="S44" s="225"/>
      <c r="T44" s="14"/>
    </row>
    <row r="45" spans="2:20" ht="15" customHeight="1" x14ac:dyDescent="0.25">
      <c r="B45" s="24"/>
      <c r="C45" s="225"/>
      <c r="D45" s="225"/>
      <c r="E45" s="225"/>
      <c r="F45" s="225"/>
      <c r="G45" s="225"/>
      <c r="H45" s="225"/>
      <c r="I45" s="225"/>
      <c r="J45" s="225"/>
      <c r="K45" s="225"/>
      <c r="L45" s="225"/>
      <c r="M45" s="225"/>
      <c r="N45" s="225"/>
      <c r="O45" s="225"/>
      <c r="P45" s="225"/>
      <c r="Q45" s="225"/>
      <c r="R45" s="225"/>
      <c r="S45" s="225"/>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22" t="s">
        <v>152</v>
      </c>
      <c r="D47" s="223"/>
      <c r="E47" s="223"/>
      <c r="F47" s="223"/>
      <c r="G47" s="223"/>
      <c r="H47" s="223"/>
      <c r="I47" s="223"/>
      <c r="J47" s="223"/>
      <c r="K47" s="223"/>
      <c r="L47" s="223"/>
      <c r="M47" s="223"/>
      <c r="N47" s="223"/>
      <c r="O47" s="223"/>
      <c r="P47" s="223"/>
      <c r="Q47" s="223"/>
      <c r="R47" s="223"/>
      <c r="S47" s="223"/>
      <c r="T47" s="14"/>
    </row>
    <row r="48" spans="2:20" ht="15" customHeight="1" x14ac:dyDescent="0.25">
      <c r="B48" s="24"/>
      <c r="C48" s="223"/>
      <c r="D48" s="223"/>
      <c r="E48" s="223"/>
      <c r="F48" s="223"/>
      <c r="G48" s="223"/>
      <c r="H48" s="223"/>
      <c r="I48" s="223"/>
      <c r="J48" s="223"/>
      <c r="K48" s="223"/>
      <c r="L48" s="223"/>
      <c r="M48" s="223"/>
      <c r="N48" s="223"/>
      <c r="O48" s="223"/>
      <c r="P48" s="223"/>
      <c r="Q48" s="223"/>
      <c r="R48" s="223"/>
      <c r="S48" s="223"/>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22" t="s">
        <v>194</v>
      </c>
      <c r="D55" s="223"/>
      <c r="E55" s="223"/>
      <c r="F55" s="223"/>
      <c r="G55" s="223"/>
      <c r="H55" s="223"/>
      <c r="I55" s="223"/>
      <c r="J55" s="223"/>
      <c r="K55" s="223"/>
      <c r="L55" s="223"/>
      <c r="M55" s="223"/>
      <c r="N55" s="223"/>
      <c r="O55" s="223"/>
      <c r="P55" s="223"/>
      <c r="Q55" s="223"/>
      <c r="R55" s="223"/>
      <c r="S55" s="223"/>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22" t="s">
        <v>196</v>
      </c>
      <c r="D57" s="223"/>
      <c r="E57" s="223"/>
      <c r="F57" s="223"/>
      <c r="G57" s="223"/>
      <c r="H57" s="223"/>
      <c r="I57" s="223"/>
      <c r="J57" s="223"/>
      <c r="K57" s="223"/>
      <c r="L57" s="223"/>
      <c r="M57" s="223"/>
      <c r="N57" s="223"/>
      <c r="O57" s="223"/>
      <c r="P57" s="223"/>
      <c r="Q57" s="223"/>
      <c r="R57" s="223"/>
      <c r="S57" s="223"/>
      <c r="T57" s="14"/>
    </row>
    <row r="58" spans="2:20" ht="15" customHeight="1" x14ac:dyDescent="0.25">
      <c r="B58" s="24"/>
      <c r="C58" s="223"/>
      <c r="D58" s="223"/>
      <c r="E58" s="223"/>
      <c r="F58" s="223"/>
      <c r="G58" s="223"/>
      <c r="H58" s="223"/>
      <c r="I58" s="223"/>
      <c r="J58" s="223"/>
      <c r="K58" s="223"/>
      <c r="L58" s="223"/>
      <c r="M58" s="223"/>
      <c r="N58" s="223"/>
      <c r="O58" s="223"/>
      <c r="P58" s="223"/>
      <c r="Q58" s="223"/>
      <c r="R58" s="223"/>
      <c r="S58" s="223"/>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22" t="s">
        <v>198</v>
      </c>
      <c r="D62" s="223"/>
      <c r="E62" s="223"/>
      <c r="F62" s="223"/>
      <c r="G62" s="223"/>
      <c r="H62" s="223"/>
      <c r="I62" s="223"/>
      <c r="J62" s="223"/>
      <c r="K62" s="223"/>
      <c r="L62" s="223"/>
      <c r="M62" s="223"/>
      <c r="N62" s="223"/>
      <c r="O62" s="223"/>
      <c r="P62" s="223"/>
      <c r="Q62" s="223"/>
      <c r="R62" s="223"/>
      <c r="S62" s="223"/>
      <c r="T62" s="14"/>
    </row>
    <row r="63" spans="2:20" ht="15" customHeight="1" x14ac:dyDescent="0.25">
      <c r="B63" s="24"/>
      <c r="C63" s="223"/>
      <c r="D63" s="223"/>
      <c r="E63" s="223"/>
      <c r="F63" s="223"/>
      <c r="G63" s="223"/>
      <c r="H63" s="223"/>
      <c r="I63" s="223"/>
      <c r="J63" s="223"/>
      <c r="K63" s="223"/>
      <c r="L63" s="223"/>
      <c r="M63" s="223"/>
      <c r="N63" s="223"/>
      <c r="O63" s="223"/>
      <c r="P63" s="223"/>
      <c r="Q63" s="223"/>
      <c r="R63" s="223"/>
      <c r="S63" s="223"/>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22" t="s">
        <v>190</v>
      </c>
      <c r="D65" s="223"/>
      <c r="E65" s="223"/>
      <c r="F65" s="223"/>
      <c r="G65" s="223"/>
      <c r="H65" s="223"/>
      <c r="I65" s="223"/>
      <c r="J65" s="223"/>
      <c r="K65" s="223"/>
      <c r="L65" s="223"/>
      <c r="M65" s="223"/>
      <c r="N65" s="223"/>
      <c r="O65" s="223"/>
      <c r="P65" s="223"/>
      <c r="Q65" s="223"/>
      <c r="R65" s="223"/>
      <c r="S65" s="223"/>
      <c r="T65" s="14"/>
    </row>
    <row r="66" spans="2:20" ht="15" customHeight="1" x14ac:dyDescent="0.25">
      <c r="B66" s="24"/>
      <c r="C66" s="223"/>
      <c r="D66" s="223"/>
      <c r="E66" s="223"/>
      <c r="F66" s="223"/>
      <c r="G66" s="223"/>
      <c r="H66" s="223"/>
      <c r="I66" s="223"/>
      <c r="J66" s="223"/>
      <c r="K66" s="223"/>
      <c r="L66" s="223"/>
      <c r="M66" s="223"/>
      <c r="N66" s="223"/>
      <c r="O66" s="223"/>
      <c r="P66" s="223"/>
      <c r="Q66" s="223"/>
      <c r="R66" s="223"/>
      <c r="S66" s="223"/>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22" t="s">
        <v>174</v>
      </c>
      <c r="D88" s="226"/>
      <c r="E88" s="226"/>
      <c r="F88" s="226"/>
      <c r="G88" s="226"/>
      <c r="H88" s="226"/>
      <c r="I88" s="226"/>
      <c r="J88" s="226"/>
      <c r="K88" s="226"/>
      <c r="L88" s="226"/>
      <c r="M88" s="226"/>
      <c r="N88" s="226"/>
      <c r="O88" s="226"/>
      <c r="P88" s="226"/>
      <c r="Q88" s="226"/>
      <c r="R88" s="226"/>
      <c r="S88" s="226"/>
      <c r="T88" s="14"/>
    </row>
    <row r="89" spans="2:20" ht="15" customHeight="1" x14ac:dyDescent="0.25">
      <c r="B89" s="24"/>
      <c r="C89" s="226"/>
      <c r="D89" s="226"/>
      <c r="E89" s="226"/>
      <c r="F89" s="226"/>
      <c r="G89" s="226"/>
      <c r="H89" s="226"/>
      <c r="I89" s="226"/>
      <c r="J89" s="226"/>
      <c r="K89" s="226"/>
      <c r="L89" s="226"/>
      <c r="M89" s="226"/>
      <c r="N89" s="226"/>
      <c r="O89" s="226"/>
      <c r="P89" s="226"/>
      <c r="Q89" s="226"/>
      <c r="R89" s="226"/>
      <c r="S89" s="226"/>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17" t="s">
        <v>163</v>
      </c>
      <c r="L99" s="217"/>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topLeftCell="A20" zoomScale="87" zoomScaleNormal="87" workbookViewId="0">
      <selection activeCell="I14" sqref="I14"/>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50.7109375" style="312"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313"/>
      <c r="J2" s="13"/>
    </row>
    <row r="3" spans="2:14" ht="27" x14ac:dyDescent="0.25">
      <c r="B3" s="24"/>
      <c r="C3" s="218" t="s">
        <v>168</v>
      </c>
      <c r="D3" s="219"/>
      <c r="E3" s="219"/>
      <c r="F3" s="219"/>
      <c r="G3" s="219"/>
      <c r="H3" s="219"/>
      <c r="I3" s="219"/>
      <c r="J3" s="25"/>
      <c r="K3" s="8"/>
      <c r="L3" s="8"/>
      <c r="M3" s="8"/>
      <c r="N3" s="8"/>
    </row>
    <row r="4" spans="2:14" ht="6" customHeight="1" thickBot="1" x14ac:dyDescent="0.3">
      <c r="B4" s="24"/>
      <c r="C4" s="19"/>
      <c r="D4" s="10"/>
      <c r="E4" s="10"/>
      <c r="F4" s="10"/>
      <c r="G4" s="10"/>
      <c r="H4" s="10"/>
      <c r="I4" s="314"/>
      <c r="J4" s="14"/>
    </row>
    <row r="5" spans="2:14" ht="27.75" customHeight="1" x14ac:dyDescent="0.25">
      <c r="B5" s="24"/>
      <c r="C5" s="249" t="s">
        <v>234</v>
      </c>
      <c r="D5" s="250"/>
      <c r="E5" s="250"/>
      <c r="F5" s="250"/>
      <c r="G5" s="253" t="s">
        <v>154</v>
      </c>
      <c r="H5" s="254"/>
      <c r="I5" s="255"/>
      <c r="J5" s="14"/>
    </row>
    <row r="6" spans="2:14" ht="28.5" customHeight="1" thickBot="1" x14ac:dyDescent="0.3">
      <c r="B6" s="24"/>
      <c r="C6" s="251"/>
      <c r="D6" s="252"/>
      <c r="E6" s="252"/>
      <c r="F6" s="252"/>
      <c r="G6" s="256">
        <f>IF(SUM(H10:H40)=0,"",AVERAGE(H10:H40))</f>
        <v>45.806451612903224</v>
      </c>
      <c r="H6" s="257"/>
      <c r="I6" s="258"/>
      <c r="J6" s="14"/>
    </row>
    <row r="7" spans="2:14" ht="9.75" customHeight="1" thickBot="1" x14ac:dyDescent="0.3">
      <c r="B7" s="24"/>
      <c r="C7" s="19"/>
      <c r="D7" s="10"/>
      <c r="E7" s="10"/>
      <c r="F7" s="10"/>
      <c r="G7" s="10"/>
      <c r="H7" s="10"/>
      <c r="I7" s="314"/>
      <c r="J7" s="14"/>
    </row>
    <row r="8" spans="2:14" ht="26.1" customHeight="1" x14ac:dyDescent="0.25">
      <c r="B8" s="24"/>
      <c r="C8" s="259" t="s">
        <v>204</v>
      </c>
      <c r="D8" s="245" t="s">
        <v>153</v>
      </c>
      <c r="E8" s="261" t="s">
        <v>156</v>
      </c>
      <c r="F8" s="245" t="s">
        <v>153</v>
      </c>
      <c r="G8" s="245" t="s">
        <v>134</v>
      </c>
      <c r="H8" s="245" t="s">
        <v>139</v>
      </c>
      <c r="I8" s="247" t="s">
        <v>140</v>
      </c>
      <c r="J8" s="14"/>
      <c r="K8" s="9"/>
    </row>
    <row r="9" spans="2:14" ht="42.95" customHeight="1" thickBot="1" x14ac:dyDescent="0.3">
      <c r="B9" s="24"/>
      <c r="C9" s="260"/>
      <c r="D9" s="246"/>
      <c r="E9" s="262"/>
      <c r="F9" s="246"/>
      <c r="G9" s="246"/>
      <c r="H9" s="246"/>
      <c r="I9" s="248"/>
      <c r="J9" s="14"/>
      <c r="K9" s="9"/>
    </row>
    <row r="10" spans="2:14" ht="71.25" customHeight="1" x14ac:dyDescent="0.25">
      <c r="B10" s="24"/>
      <c r="C10" s="235" t="s">
        <v>115</v>
      </c>
      <c r="D10" s="238">
        <f>IF(SUM(H10:H29)=0,"",AVERAGE(H10:H29))</f>
        <v>48</v>
      </c>
      <c r="E10" s="241" t="s">
        <v>116</v>
      </c>
      <c r="F10" s="243">
        <f>IF(SUM(H10:H14)=0,"",AVERAGE(H10:H14))</f>
        <v>58</v>
      </c>
      <c r="G10" s="101" t="s">
        <v>122</v>
      </c>
      <c r="H10" s="93">
        <v>0</v>
      </c>
      <c r="I10" s="315" t="s">
        <v>282</v>
      </c>
      <c r="J10" s="14"/>
      <c r="K10" s="9"/>
      <c r="L10" s="80" t="s">
        <v>163</v>
      </c>
    </row>
    <row r="11" spans="2:14" ht="83.25" customHeight="1" x14ac:dyDescent="0.25">
      <c r="B11" s="24"/>
      <c r="C11" s="236"/>
      <c r="D11" s="239"/>
      <c r="E11" s="242"/>
      <c r="F11" s="244"/>
      <c r="G11" s="102" t="s">
        <v>123</v>
      </c>
      <c r="H11" s="94">
        <v>50</v>
      </c>
      <c r="I11" s="316" t="s">
        <v>283</v>
      </c>
      <c r="J11" s="14"/>
      <c r="K11" s="9"/>
    </row>
    <row r="12" spans="2:14" ht="84.75" customHeight="1" x14ac:dyDescent="0.25">
      <c r="B12" s="24"/>
      <c r="C12" s="236"/>
      <c r="D12" s="239"/>
      <c r="E12" s="242"/>
      <c r="F12" s="244"/>
      <c r="G12" s="102" t="s">
        <v>214</v>
      </c>
      <c r="H12" s="94">
        <v>100</v>
      </c>
      <c r="I12" s="317" t="s">
        <v>281</v>
      </c>
      <c r="J12" s="14"/>
      <c r="K12" s="9"/>
      <c r="L12" s="80" t="s">
        <v>164</v>
      </c>
    </row>
    <row r="13" spans="2:14" ht="54.95" customHeight="1" x14ac:dyDescent="0.25">
      <c r="B13" s="24"/>
      <c r="C13" s="236"/>
      <c r="D13" s="239"/>
      <c r="E13" s="242"/>
      <c r="F13" s="244"/>
      <c r="G13" s="102" t="s">
        <v>215</v>
      </c>
      <c r="H13" s="94">
        <v>90</v>
      </c>
      <c r="I13" s="316"/>
      <c r="J13" s="14"/>
      <c r="K13" s="9"/>
    </row>
    <row r="14" spans="2:14" ht="67.5" customHeight="1" x14ac:dyDescent="0.25">
      <c r="B14" s="24"/>
      <c r="C14" s="236"/>
      <c r="D14" s="239"/>
      <c r="E14" s="242"/>
      <c r="F14" s="244"/>
      <c r="G14" s="102" t="s">
        <v>216</v>
      </c>
      <c r="H14" s="94">
        <v>50</v>
      </c>
      <c r="I14" s="316" t="s">
        <v>279</v>
      </c>
      <c r="J14" s="14"/>
      <c r="K14" s="9"/>
    </row>
    <row r="15" spans="2:14" ht="87" customHeight="1" x14ac:dyDescent="0.25">
      <c r="B15" s="24"/>
      <c r="C15" s="236"/>
      <c r="D15" s="239"/>
      <c r="E15" s="242" t="s">
        <v>117</v>
      </c>
      <c r="F15" s="244">
        <f>IF(SUM(H15:H19)=0,"",AVERAGE(H15:H19))</f>
        <v>50</v>
      </c>
      <c r="G15" s="103" t="s">
        <v>217</v>
      </c>
      <c r="H15" s="95">
        <v>50</v>
      </c>
      <c r="I15" s="316" t="s">
        <v>284</v>
      </c>
      <c r="J15" s="14"/>
    </row>
    <row r="16" spans="2:14" ht="72" customHeight="1" x14ac:dyDescent="0.25">
      <c r="B16" s="24"/>
      <c r="C16" s="236"/>
      <c r="D16" s="239"/>
      <c r="E16" s="242"/>
      <c r="F16" s="244"/>
      <c r="G16" s="102" t="s">
        <v>218</v>
      </c>
      <c r="H16" s="94">
        <v>50</v>
      </c>
      <c r="I16" s="316" t="s">
        <v>285</v>
      </c>
      <c r="J16" s="14"/>
    </row>
    <row r="17" spans="2:12" ht="68.25" customHeight="1" x14ac:dyDescent="0.25">
      <c r="B17" s="24"/>
      <c r="C17" s="236"/>
      <c r="D17" s="239"/>
      <c r="E17" s="242"/>
      <c r="F17" s="244"/>
      <c r="G17" s="102" t="s">
        <v>219</v>
      </c>
      <c r="H17" s="94">
        <v>50</v>
      </c>
      <c r="I17" s="316" t="s">
        <v>286</v>
      </c>
      <c r="J17" s="14"/>
    </row>
    <row r="18" spans="2:12" ht="54.95" customHeight="1" x14ac:dyDescent="0.25">
      <c r="B18" s="24"/>
      <c r="C18" s="236"/>
      <c r="D18" s="239"/>
      <c r="E18" s="242"/>
      <c r="F18" s="244"/>
      <c r="G18" s="102" t="s">
        <v>220</v>
      </c>
      <c r="H18" s="94">
        <v>50</v>
      </c>
      <c r="I18" s="316" t="s">
        <v>286</v>
      </c>
      <c r="J18" s="14"/>
    </row>
    <row r="19" spans="2:12" ht="63" customHeight="1" x14ac:dyDescent="0.25">
      <c r="B19" s="24"/>
      <c r="C19" s="236"/>
      <c r="D19" s="239"/>
      <c r="E19" s="242"/>
      <c r="F19" s="244"/>
      <c r="G19" s="102" t="s">
        <v>221</v>
      </c>
      <c r="H19" s="94">
        <v>50</v>
      </c>
      <c r="I19" s="316" t="s">
        <v>286</v>
      </c>
      <c r="J19" s="14"/>
    </row>
    <row r="20" spans="2:12" ht="69" customHeight="1" x14ac:dyDescent="0.25">
      <c r="B20" s="24"/>
      <c r="C20" s="236"/>
      <c r="D20" s="239"/>
      <c r="E20" s="263" t="s">
        <v>118</v>
      </c>
      <c r="F20" s="266">
        <f>IF(SUM(H20:H26)=0,"",AVERAGE(H20:H26))</f>
        <v>51.428571428571431</v>
      </c>
      <c r="G20" s="113" t="s">
        <v>124</v>
      </c>
      <c r="H20" s="114">
        <v>50</v>
      </c>
      <c r="I20" s="316" t="s">
        <v>286</v>
      </c>
      <c r="J20" s="14"/>
    </row>
    <row r="21" spans="2:12" ht="45" customHeight="1" x14ac:dyDescent="0.25">
      <c r="B21" s="24"/>
      <c r="C21" s="236"/>
      <c r="D21" s="239"/>
      <c r="E21" s="264"/>
      <c r="F21" s="267"/>
      <c r="G21" s="111" t="s">
        <v>125</v>
      </c>
      <c r="H21" s="115">
        <v>50</v>
      </c>
      <c r="I21" s="316" t="s">
        <v>286</v>
      </c>
      <c r="J21" s="14"/>
    </row>
    <row r="22" spans="2:12" ht="54.95" customHeight="1" x14ac:dyDescent="0.25">
      <c r="B22" s="24"/>
      <c r="C22" s="236"/>
      <c r="D22" s="239"/>
      <c r="E22" s="264"/>
      <c r="F22" s="267"/>
      <c r="G22" s="111" t="s">
        <v>222</v>
      </c>
      <c r="H22" s="115">
        <v>50</v>
      </c>
      <c r="I22" s="316" t="s">
        <v>286</v>
      </c>
      <c r="J22" s="14"/>
    </row>
    <row r="23" spans="2:12" ht="54.95" customHeight="1" x14ac:dyDescent="0.25">
      <c r="B23" s="24"/>
      <c r="C23" s="236"/>
      <c r="D23" s="239"/>
      <c r="E23" s="264"/>
      <c r="F23" s="267"/>
      <c r="G23" s="111" t="s">
        <v>126</v>
      </c>
      <c r="H23" s="115">
        <v>60</v>
      </c>
      <c r="I23" s="316" t="s">
        <v>286</v>
      </c>
      <c r="J23" s="14"/>
    </row>
    <row r="24" spans="2:12" ht="46.5" customHeight="1" x14ac:dyDescent="0.25">
      <c r="B24" s="24"/>
      <c r="C24" s="236"/>
      <c r="D24" s="239"/>
      <c r="E24" s="264"/>
      <c r="F24" s="267"/>
      <c r="G24" s="111" t="s">
        <v>127</v>
      </c>
      <c r="H24" s="115">
        <v>50</v>
      </c>
      <c r="I24" s="316" t="s">
        <v>286</v>
      </c>
      <c r="J24" s="14"/>
    </row>
    <row r="25" spans="2:12" ht="90" customHeight="1" x14ac:dyDescent="0.25">
      <c r="B25" s="24"/>
      <c r="C25" s="236"/>
      <c r="D25" s="239"/>
      <c r="E25" s="264"/>
      <c r="F25" s="267"/>
      <c r="G25" s="111" t="s">
        <v>223</v>
      </c>
      <c r="H25" s="115">
        <v>50</v>
      </c>
      <c r="I25" s="316" t="s">
        <v>286</v>
      </c>
      <c r="J25" s="14"/>
    </row>
    <row r="26" spans="2:12" ht="54.95" customHeight="1" x14ac:dyDescent="0.25">
      <c r="B26" s="24"/>
      <c r="C26" s="236"/>
      <c r="D26" s="239"/>
      <c r="E26" s="265"/>
      <c r="F26" s="268"/>
      <c r="G26" s="112" t="s">
        <v>224</v>
      </c>
      <c r="H26" s="116">
        <v>50</v>
      </c>
      <c r="I26" s="316" t="s">
        <v>286</v>
      </c>
      <c r="J26" s="14"/>
    </row>
    <row r="27" spans="2:12" ht="58.5" customHeight="1" x14ac:dyDescent="0.25">
      <c r="B27" s="24"/>
      <c r="C27" s="236"/>
      <c r="D27" s="239"/>
      <c r="E27" s="269" t="s">
        <v>119</v>
      </c>
      <c r="F27" s="272">
        <f>IF(SUM(H27:H29)=0,"",AVERAGE(H27:H29))</f>
        <v>20</v>
      </c>
      <c r="G27" s="105" t="s">
        <v>225</v>
      </c>
      <c r="H27" s="97">
        <v>20</v>
      </c>
      <c r="I27" s="316" t="s">
        <v>286</v>
      </c>
      <c r="J27" s="14"/>
    </row>
    <row r="28" spans="2:12" ht="58.5" customHeight="1" x14ac:dyDescent="0.25">
      <c r="B28" s="24"/>
      <c r="C28" s="236"/>
      <c r="D28" s="239"/>
      <c r="E28" s="270"/>
      <c r="F28" s="270"/>
      <c r="G28" s="110" t="s">
        <v>226</v>
      </c>
      <c r="H28" s="94">
        <v>20</v>
      </c>
      <c r="I28" s="316" t="s">
        <v>286</v>
      </c>
      <c r="J28" s="14"/>
    </row>
    <row r="29" spans="2:12" ht="59.25" customHeight="1" thickBot="1" x14ac:dyDescent="0.3">
      <c r="B29" s="24"/>
      <c r="C29" s="237"/>
      <c r="D29" s="240"/>
      <c r="E29" s="271"/>
      <c r="F29" s="271"/>
      <c r="G29" s="120" t="s">
        <v>128</v>
      </c>
      <c r="H29" s="121">
        <v>20</v>
      </c>
      <c r="I29" s="316" t="s">
        <v>280</v>
      </c>
      <c r="J29" s="14"/>
    </row>
    <row r="30" spans="2:12" ht="45" customHeight="1" x14ac:dyDescent="0.25">
      <c r="B30" s="24"/>
      <c r="C30" s="228" t="s">
        <v>114</v>
      </c>
      <c r="D30" s="231">
        <f>IF(SUM(H30:H40)=0,"",AVERAGE(H30:H40))</f>
        <v>41.81818181818182</v>
      </c>
      <c r="E30" s="274" t="s">
        <v>120</v>
      </c>
      <c r="F30" s="276">
        <f>IF(SUM(H30:H36)=0,"",AVERAGE(H30:H36))</f>
        <v>44.285714285714285</v>
      </c>
      <c r="G30" s="101" t="s">
        <v>129</v>
      </c>
      <c r="H30" s="93">
        <v>50</v>
      </c>
      <c r="I30" s="316" t="s">
        <v>286</v>
      </c>
      <c r="J30" s="14"/>
    </row>
    <row r="31" spans="2:12" ht="54.95" customHeight="1" x14ac:dyDescent="0.25">
      <c r="B31" s="24"/>
      <c r="C31" s="229"/>
      <c r="D31" s="232"/>
      <c r="E31" s="269"/>
      <c r="F31" s="270"/>
      <c r="G31" s="102" t="s">
        <v>227</v>
      </c>
      <c r="H31" s="94">
        <v>50</v>
      </c>
      <c r="I31" s="316" t="s">
        <v>286</v>
      </c>
      <c r="J31" s="14"/>
    </row>
    <row r="32" spans="2:12" ht="68.25" customHeight="1" x14ac:dyDescent="0.25">
      <c r="B32" s="24"/>
      <c r="C32" s="229"/>
      <c r="D32" s="232"/>
      <c r="E32" s="269"/>
      <c r="F32" s="270"/>
      <c r="G32" s="102" t="s">
        <v>228</v>
      </c>
      <c r="H32" s="94">
        <v>50</v>
      </c>
      <c r="I32" s="316" t="s">
        <v>286</v>
      </c>
      <c r="J32" s="14"/>
      <c r="K32" s="38"/>
      <c r="L32" s="38"/>
    </row>
    <row r="33" spans="2:12" ht="88.5" customHeight="1" x14ac:dyDescent="0.25">
      <c r="B33" s="24"/>
      <c r="C33" s="229"/>
      <c r="D33" s="232"/>
      <c r="E33" s="269"/>
      <c r="F33" s="270"/>
      <c r="G33" s="102" t="s">
        <v>229</v>
      </c>
      <c r="H33" s="94">
        <v>50</v>
      </c>
      <c r="I33" s="316" t="s">
        <v>287</v>
      </c>
      <c r="J33" s="14"/>
      <c r="K33" s="38"/>
      <c r="L33" s="38"/>
    </row>
    <row r="34" spans="2:12" ht="36.75" customHeight="1" x14ac:dyDescent="0.25">
      <c r="B34" s="24"/>
      <c r="C34" s="229"/>
      <c r="D34" s="232"/>
      <c r="E34" s="269"/>
      <c r="F34" s="270"/>
      <c r="G34" s="110" t="s">
        <v>230</v>
      </c>
      <c r="H34" s="117">
        <v>50</v>
      </c>
      <c r="I34" s="316" t="s">
        <v>288</v>
      </c>
      <c r="J34" s="14"/>
    </row>
    <row r="35" spans="2:12" ht="74.25" customHeight="1" x14ac:dyDescent="0.25">
      <c r="B35" s="24"/>
      <c r="C35" s="229"/>
      <c r="D35" s="232"/>
      <c r="E35" s="269"/>
      <c r="F35" s="270"/>
      <c r="G35" s="118" t="s">
        <v>130</v>
      </c>
      <c r="H35" s="119">
        <v>40</v>
      </c>
      <c r="I35" s="316" t="s">
        <v>289</v>
      </c>
      <c r="J35" s="14"/>
    </row>
    <row r="36" spans="2:12" ht="47.25" customHeight="1" x14ac:dyDescent="0.25">
      <c r="B36" s="24"/>
      <c r="C36" s="229"/>
      <c r="D36" s="232"/>
      <c r="E36" s="275"/>
      <c r="F36" s="273"/>
      <c r="G36" s="104" t="s">
        <v>131</v>
      </c>
      <c r="H36" s="96">
        <v>20</v>
      </c>
      <c r="I36" s="316" t="s">
        <v>290</v>
      </c>
      <c r="J36" s="14"/>
    </row>
    <row r="37" spans="2:12" ht="115.5" customHeight="1" x14ac:dyDescent="0.25">
      <c r="B37" s="24"/>
      <c r="C37" s="229"/>
      <c r="D37" s="232"/>
      <c r="E37" s="269" t="s">
        <v>121</v>
      </c>
      <c r="F37" s="272">
        <f>IF(SUM(H37:H40)=0,"",AVERAGE(H37:H40))</f>
        <v>37.5</v>
      </c>
      <c r="G37" s="211" t="s">
        <v>132</v>
      </c>
      <c r="H37" s="212">
        <v>20</v>
      </c>
      <c r="I37" s="316" t="s">
        <v>286</v>
      </c>
      <c r="J37" s="14"/>
    </row>
    <row r="38" spans="2:12" ht="61.5" customHeight="1" x14ac:dyDescent="0.25">
      <c r="B38" s="24"/>
      <c r="C38" s="229"/>
      <c r="D38" s="233"/>
      <c r="E38" s="270"/>
      <c r="F38" s="270"/>
      <c r="G38" s="102" t="s">
        <v>231</v>
      </c>
      <c r="H38" s="114">
        <v>40</v>
      </c>
      <c r="I38" s="316" t="s">
        <v>286</v>
      </c>
      <c r="J38" s="14"/>
    </row>
    <row r="39" spans="2:12" ht="84" customHeight="1" x14ac:dyDescent="0.25">
      <c r="B39" s="24"/>
      <c r="C39" s="229"/>
      <c r="D39" s="233"/>
      <c r="E39" s="270"/>
      <c r="F39" s="270"/>
      <c r="G39" s="102" t="s">
        <v>232</v>
      </c>
      <c r="H39" s="115">
        <v>30</v>
      </c>
      <c r="I39" s="316" t="s">
        <v>286</v>
      </c>
      <c r="J39" s="14"/>
    </row>
    <row r="40" spans="2:12" ht="54.95" customHeight="1" x14ac:dyDescent="0.25">
      <c r="B40" s="24"/>
      <c r="C40" s="230"/>
      <c r="D40" s="234"/>
      <c r="E40" s="273"/>
      <c r="F40" s="273"/>
      <c r="G40" s="104" t="s">
        <v>233</v>
      </c>
      <c r="H40" s="116">
        <v>60</v>
      </c>
      <c r="I40" s="316" t="s">
        <v>286</v>
      </c>
      <c r="J40" s="14"/>
    </row>
    <row r="41" spans="2:12" ht="8.25" customHeight="1" thickBot="1" x14ac:dyDescent="0.3">
      <c r="B41" s="26"/>
      <c r="C41" s="15"/>
      <c r="D41" s="15"/>
      <c r="E41" s="15"/>
      <c r="F41" s="15"/>
      <c r="G41" s="15"/>
      <c r="H41" s="15"/>
      <c r="I41" s="318"/>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14 H15:H40" name="Simulado"/>
    <protectedRange sqref="F36:F40 F10:F34" name="Actual"/>
    <protectedRange sqref="I15" name="Simulado_3_1"/>
    <protectedRange sqref="I16" name="Simulado_4_1"/>
    <protectedRange sqref="I17:I28" name="Simulado_6_3"/>
    <protectedRange sqref="I30:I32" name="Simulado_6_1_1"/>
    <protectedRange sqref="I37:I40" name="Simulado_6_2_1"/>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18" t="s">
        <v>205</v>
      </c>
      <c r="D3" s="219"/>
      <c r="E3" s="219"/>
      <c r="F3" s="219"/>
      <c r="G3" s="219"/>
      <c r="H3" s="219"/>
      <c r="I3" s="219"/>
      <c r="J3" s="219"/>
      <c r="K3" s="219"/>
      <c r="L3" s="219"/>
      <c r="M3" s="219"/>
      <c r="N3" s="219"/>
      <c r="O3" s="219"/>
      <c r="P3" s="219"/>
      <c r="Q3" s="219"/>
      <c r="R3" s="219"/>
      <c r="S3" s="219"/>
      <c r="T3" s="219"/>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14"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45.806451612903224</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14"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48</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41.81818181818182</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14"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77" t="s">
        <v>207</v>
      </c>
      <c r="L53" s="277"/>
      <c r="M53" s="277"/>
      <c r="N53" s="277"/>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58</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50</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51.428571428571431</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77" t="s">
        <v>208</v>
      </c>
      <c r="L77" s="277"/>
      <c r="M77" s="277"/>
      <c r="N77" s="277"/>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44.285714285714285</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37.5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78" t="s">
        <v>163</v>
      </c>
      <c r="L106" s="278"/>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zoomScale="80" zoomScaleNormal="80"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18" t="s">
        <v>209</v>
      </c>
      <c r="D3" s="219"/>
      <c r="E3" s="219"/>
      <c r="F3" s="219"/>
      <c r="G3" s="219"/>
      <c r="H3" s="219"/>
      <c r="I3" s="219"/>
      <c r="J3" s="219"/>
      <c r="K3" s="219"/>
      <c r="L3" s="219"/>
      <c r="M3" s="219"/>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282" t="s">
        <v>204</v>
      </c>
      <c r="D5" s="279" t="s">
        <v>176</v>
      </c>
      <c r="E5" s="279" t="s">
        <v>134</v>
      </c>
      <c r="F5" s="279" t="s">
        <v>162</v>
      </c>
      <c r="G5" s="292" t="s">
        <v>110</v>
      </c>
      <c r="H5" s="292" t="s">
        <v>111</v>
      </c>
      <c r="I5" s="292" t="s">
        <v>202</v>
      </c>
      <c r="J5" s="290" t="s">
        <v>203</v>
      </c>
      <c r="K5" s="286" t="s">
        <v>177</v>
      </c>
      <c r="L5" s="288" t="s">
        <v>178</v>
      </c>
      <c r="M5" s="284" t="s">
        <v>179</v>
      </c>
      <c r="N5" s="32"/>
    </row>
    <row r="6" spans="2:14" ht="36" customHeight="1" thickBot="1" x14ac:dyDescent="0.3">
      <c r="B6" s="33"/>
      <c r="C6" s="283"/>
      <c r="D6" s="280"/>
      <c r="E6" s="280"/>
      <c r="F6" s="280"/>
      <c r="G6" s="293"/>
      <c r="H6" s="293"/>
      <c r="I6" s="293"/>
      <c r="J6" s="291"/>
      <c r="K6" s="287"/>
      <c r="L6" s="289"/>
      <c r="M6" s="285"/>
      <c r="N6" s="32"/>
    </row>
    <row r="7" spans="2:14" ht="84" customHeight="1" thickTop="1" x14ac:dyDescent="0.25">
      <c r="B7" s="281"/>
      <c r="C7" s="294" t="s">
        <v>115</v>
      </c>
      <c r="D7" s="310" t="s">
        <v>116</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0</v>
      </c>
      <c r="G7" s="174" t="s">
        <v>235</v>
      </c>
      <c r="H7" s="175"/>
      <c r="I7" s="175" t="s">
        <v>236</v>
      </c>
      <c r="J7" s="176"/>
      <c r="K7" s="126"/>
      <c r="L7" s="124"/>
      <c r="M7" s="125"/>
      <c r="N7" s="32"/>
    </row>
    <row r="8" spans="2:14" ht="95.25" customHeight="1" x14ac:dyDescent="0.25">
      <c r="B8" s="281"/>
      <c r="C8" s="295"/>
      <c r="D8" s="300"/>
      <c r="E8" s="127"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8">
        <f>+Autodiagnóstico!H11</f>
        <v>50</v>
      </c>
      <c r="G8" s="177" t="s">
        <v>237</v>
      </c>
      <c r="H8" s="178"/>
      <c r="I8" s="178" t="s">
        <v>238</v>
      </c>
      <c r="J8" s="179"/>
      <c r="K8" s="131"/>
      <c r="L8" s="129"/>
      <c r="M8" s="130"/>
      <c r="N8" s="32"/>
    </row>
    <row r="9" spans="2:14" ht="164.25" customHeight="1" x14ac:dyDescent="0.25">
      <c r="B9" s="281"/>
      <c r="C9" s="295"/>
      <c r="D9" s="300"/>
      <c r="E9" s="127"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8">
        <f>+Autodiagnóstico!H12</f>
        <v>100</v>
      </c>
      <c r="G9" s="177" t="s">
        <v>239</v>
      </c>
      <c r="H9" s="208" t="s">
        <v>240</v>
      </c>
      <c r="I9" s="178" t="s">
        <v>241</v>
      </c>
      <c r="J9" s="179"/>
      <c r="K9" s="131"/>
      <c r="L9" s="129"/>
      <c r="M9" s="130"/>
      <c r="N9" s="32"/>
    </row>
    <row r="10" spans="2:14" ht="95.25" customHeight="1" x14ac:dyDescent="0.25">
      <c r="B10" s="281"/>
      <c r="C10" s="295"/>
      <c r="D10" s="300"/>
      <c r="E10" s="127"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8">
        <f>+Autodiagnóstico!H13</f>
        <v>90</v>
      </c>
      <c r="G10" s="177" t="s">
        <v>239</v>
      </c>
      <c r="H10" s="208" t="s">
        <v>242</v>
      </c>
      <c r="I10" s="178" t="s">
        <v>243</v>
      </c>
      <c r="J10" s="179"/>
      <c r="K10" s="131"/>
      <c r="L10" s="129"/>
      <c r="M10" s="130"/>
      <c r="N10" s="32"/>
    </row>
    <row r="11" spans="2:14" ht="62.25" customHeight="1" x14ac:dyDescent="0.25">
      <c r="B11" s="281"/>
      <c r="C11" s="295"/>
      <c r="D11" s="306"/>
      <c r="E11" s="142" t="str">
        <f>+Autodiagnóstico!G14</f>
        <v>Socializar los resultados del diagnóstico de la política de participación ciudadana al interior de la entidad.</v>
      </c>
      <c r="F11" s="143">
        <f>+Autodiagnóstico!H14</f>
        <v>50</v>
      </c>
      <c r="G11" s="180" t="s">
        <v>244</v>
      </c>
      <c r="H11" s="181"/>
      <c r="I11" s="181" t="s">
        <v>245</v>
      </c>
      <c r="J11" s="182"/>
      <c r="K11" s="146"/>
      <c r="L11" s="144"/>
      <c r="M11" s="145"/>
      <c r="N11" s="32"/>
    </row>
    <row r="12" spans="2:14" ht="58.5" customHeight="1" x14ac:dyDescent="0.25">
      <c r="B12" s="281"/>
      <c r="C12" s="295"/>
      <c r="D12" s="302" t="s">
        <v>117</v>
      </c>
      <c r="E12" s="137" t="str">
        <f>+Autodiagnóstico!G15</f>
        <v>Conformar y capacitar un equipo de trabajo (que cuente con personal de areas misionales y de apoyo a la gestión) que lidere el proceso de planeación de la participación</v>
      </c>
      <c r="F12" s="138">
        <f>+Autodiagnóstico!H15</f>
        <v>50</v>
      </c>
      <c r="G12" s="183" t="s">
        <v>246</v>
      </c>
      <c r="H12" s="184"/>
      <c r="I12" s="184" t="s">
        <v>247</v>
      </c>
      <c r="J12" s="185"/>
      <c r="K12" s="141"/>
      <c r="L12" s="139"/>
      <c r="M12" s="140"/>
      <c r="N12" s="32"/>
    </row>
    <row r="13" spans="2:14" ht="187.5" customHeight="1" x14ac:dyDescent="0.25">
      <c r="B13" s="281"/>
      <c r="C13" s="295"/>
      <c r="D13" s="300"/>
      <c r="E13" s="127"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8">
        <f>+Autodiagnóstico!H16</f>
        <v>50</v>
      </c>
      <c r="G13" s="177" t="s">
        <v>248</v>
      </c>
      <c r="H13" s="208" t="s">
        <v>249</v>
      </c>
      <c r="I13" s="178" t="s">
        <v>250</v>
      </c>
      <c r="J13" s="179"/>
      <c r="K13" s="131"/>
      <c r="L13" s="129"/>
      <c r="M13" s="130"/>
      <c r="N13" s="32"/>
    </row>
    <row r="14" spans="2:14" ht="81" customHeight="1" x14ac:dyDescent="0.25">
      <c r="B14" s="281"/>
      <c r="C14" s="295"/>
      <c r="D14" s="300"/>
      <c r="E14" s="127"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8">
        <f>+Autodiagnóstico!H17</f>
        <v>50</v>
      </c>
      <c r="G14" s="177"/>
      <c r="H14" s="178"/>
      <c r="I14" s="178"/>
      <c r="J14" s="179"/>
      <c r="K14" s="131"/>
      <c r="L14" s="129"/>
      <c r="M14" s="130"/>
      <c r="N14" s="32"/>
    </row>
    <row r="15" spans="2:14" ht="56.25" customHeight="1" x14ac:dyDescent="0.25">
      <c r="B15" s="281"/>
      <c r="C15" s="295"/>
      <c r="D15" s="300"/>
      <c r="E15" s="127" t="str">
        <f>+Autodiagnóstico!G18</f>
        <v>De las actividades de participación ya identificadas, clasifique cuáles de ellas, se realizarán con instancias de participación legalmente conformadas y cuáles son otros espacios de participación.</v>
      </c>
      <c r="F15" s="128">
        <f>+Autodiagnóstico!H18</f>
        <v>50</v>
      </c>
      <c r="G15" s="177" t="s">
        <v>239</v>
      </c>
      <c r="H15" s="178"/>
      <c r="I15" s="178" t="s">
        <v>251</v>
      </c>
      <c r="J15" s="179"/>
      <c r="K15" s="131"/>
      <c r="L15" s="129"/>
      <c r="M15" s="130"/>
      <c r="N15" s="32"/>
    </row>
    <row r="16" spans="2:14" ht="105" customHeight="1" x14ac:dyDescent="0.25">
      <c r="B16" s="281"/>
      <c r="C16" s="295"/>
      <c r="D16" s="311"/>
      <c r="E16" s="147"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8">
        <f>+Autodiagnóstico!H19</f>
        <v>50</v>
      </c>
      <c r="G16" s="186" t="s">
        <v>239</v>
      </c>
      <c r="H16" s="209" t="s">
        <v>252</v>
      </c>
      <c r="I16" s="187" t="s">
        <v>236</v>
      </c>
      <c r="J16" s="188"/>
      <c r="K16" s="151"/>
      <c r="L16" s="149"/>
      <c r="M16" s="150"/>
      <c r="N16" s="32"/>
    </row>
    <row r="17" spans="2:14" ht="112.5" customHeight="1" x14ac:dyDescent="0.25">
      <c r="B17" s="281"/>
      <c r="C17" s="295"/>
      <c r="D17" s="299" t="s">
        <v>118</v>
      </c>
      <c r="E17" s="152"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3">
        <f>+Autodiagnóstico!H20</f>
        <v>50</v>
      </c>
      <c r="G17" s="189" t="s">
        <v>253</v>
      </c>
      <c r="H17" s="210" t="s">
        <v>254</v>
      </c>
      <c r="I17" s="190" t="s">
        <v>255</v>
      </c>
      <c r="J17" s="191" t="s">
        <v>256</v>
      </c>
      <c r="K17" s="156"/>
      <c r="L17" s="154"/>
      <c r="M17" s="155"/>
      <c r="N17" s="32"/>
    </row>
    <row r="18" spans="2:14" ht="168.75" customHeight="1" x14ac:dyDescent="0.25">
      <c r="B18" s="281"/>
      <c r="C18" s="295"/>
      <c r="D18" s="300"/>
      <c r="E18" s="127" t="str">
        <f>+Autodiagnóstico!G21</f>
        <v xml:space="preserve">Definir una estrategia para capacitar  a los grupos de valor  con el propósito de  cualificar los procesos de participación  ciudadana. </v>
      </c>
      <c r="F18" s="128">
        <f>+Autodiagnóstico!H21</f>
        <v>50</v>
      </c>
      <c r="G18" s="177" t="s">
        <v>257</v>
      </c>
      <c r="H18" s="178" t="s">
        <v>258</v>
      </c>
      <c r="I18" s="178" t="s">
        <v>255</v>
      </c>
      <c r="J18" s="179" t="s">
        <v>256</v>
      </c>
      <c r="K18" s="131"/>
      <c r="L18" s="129"/>
      <c r="M18" s="130"/>
      <c r="N18" s="32"/>
    </row>
    <row r="19" spans="2:14" ht="92.25" customHeight="1" x14ac:dyDescent="0.25">
      <c r="B19" s="281"/>
      <c r="C19" s="295"/>
      <c r="D19" s="300"/>
      <c r="E19" s="127" t="str">
        <f>+Autodiagnóstico!G22</f>
        <v>Definir los recursos, alianzas, convenios y presupuesto asociado a las actividades que se implementarán en la entidad para promover la participación ciudadana.</v>
      </c>
      <c r="F19" s="128">
        <f>+Autodiagnóstico!H22</f>
        <v>50</v>
      </c>
      <c r="G19" s="177"/>
      <c r="H19" s="178" t="s">
        <v>259</v>
      </c>
      <c r="I19" s="178" t="s">
        <v>260</v>
      </c>
      <c r="J19" s="179"/>
      <c r="K19" s="131"/>
      <c r="L19" s="129"/>
      <c r="M19" s="130"/>
      <c r="N19" s="32"/>
    </row>
    <row r="20" spans="2:14" ht="40.5" customHeight="1" x14ac:dyDescent="0.25">
      <c r="B20" s="281"/>
      <c r="C20" s="295"/>
      <c r="D20" s="300"/>
      <c r="E20" s="127" t="str">
        <f>+Autodiagnóstico!G23</f>
        <v>Establecer el  cronograma de ejecución de las actividades identificadas que se desarrollarán para promover la participación ciudadana</v>
      </c>
      <c r="F20" s="128">
        <f>+Autodiagnóstico!H23</f>
        <v>60</v>
      </c>
      <c r="G20" s="177"/>
      <c r="H20" s="178"/>
      <c r="I20" s="178" t="s">
        <v>261</v>
      </c>
      <c r="J20" s="179"/>
      <c r="K20" s="131"/>
      <c r="L20" s="129"/>
      <c r="M20" s="130"/>
      <c r="N20" s="32"/>
    </row>
    <row r="21" spans="2:14" ht="133.5" customHeight="1" x14ac:dyDescent="0.25">
      <c r="B21" s="281"/>
      <c r="C21" s="295"/>
      <c r="D21" s="300"/>
      <c r="E21" s="127" t="str">
        <f>+Autodiagnóstico!G24</f>
        <v>Definir los roles y responsabilidades de las diferentes áreas de la entidad, en materia de participación ciudadana</v>
      </c>
      <c r="F21" s="128">
        <f>+Autodiagnóstico!H24</f>
        <v>50</v>
      </c>
      <c r="G21" s="177"/>
      <c r="H21" s="208" t="s">
        <v>262</v>
      </c>
      <c r="I21" s="178" t="s">
        <v>261</v>
      </c>
      <c r="J21" s="179"/>
      <c r="K21" s="131"/>
      <c r="L21" s="129"/>
      <c r="M21" s="130"/>
      <c r="N21" s="32"/>
    </row>
    <row r="22" spans="2:14" ht="114" customHeight="1" x14ac:dyDescent="0.25">
      <c r="B22" s="281"/>
      <c r="C22" s="295"/>
      <c r="D22" s="300"/>
      <c r="E22" s="127"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8">
        <f>+Autodiagnóstico!H25</f>
        <v>50</v>
      </c>
      <c r="G22" s="177"/>
      <c r="H22" s="178"/>
      <c r="I22" s="178" t="s">
        <v>261</v>
      </c>
      <c r="J22" s="179" t="s">
        <v>246</v>
      </c>
      <c r="K22" s="131"/>
      <c r="L22" s="129"/>
      <c r="M22" s="130"/>
      <c r="N22" s="32"/>
    </row>
    <row r="23" spans="2:14" ht="45.75" customHeight="1" x14ac:dyDescent="0.25">
      <c r="B23" s="281"/>
      <c r="C23" s="295"/>
      <c r="D23" s="301"/>
      <c r="E23" s="142" t="str">
        <f>+Autodiagnóstico!G26</f>
        <v>Definir una estrategia de comunicación (interna y externa) que permita informar sobrela actividad participativa, desde su inicio, ejecución y desarrollo.</v>
      </c>
      <c r="F23" s="143">
        <f>+Autodiagnóstico!H26</f>
        <v>50</v>
      </c>
      <c r="G23" s="180"/>
      <c r="H23" s="181"/>
      <c r="I23" s="181" t="s">
        <v>263</v>
      </c>
      <c r="J23" s="182"/>
      <c r="K23" s="146"/>
      <c r="L23" s="144"/>
      <c r="M23" s="145"/>
      <c r="N23" s="32"/>
    </row>
    <row r="24" spans="2:14" ht="114" customHeight="1" x14ac:dyDescent="0.25">
      <c r="B24" s="281"/>
      <c r="C24" s="295"/>
      <c r="D24" s="302" t="s">
        <v>119</v>
      </c>
      <c r="E24" s="137" t="str">
        <f>+Autodiagnóstico!G27</f>
        <v>Divulgar el plan de participación por distintos canales invitando a  la ciudadanía o grupos de valor a que opinen acerca del mismo  a través de la estrategia que se haya definido previamente .</v>
      </c>
      <c r="F24" s="138">
        <f>+Autodiagnóstico!H27</f>
        <v>20</v>
      </c>
      <c r="G24" s="183" t="s">
        <v>264</v>
      </c>
      <c r="H24" s="184"/>
      <c r="I24" s="184" t="s">
        <v>265</v>
      </c>
      <c r="J24" s="185" t="s">
        <v>246</v>
      </c>
      <c r="K24" s="141"/>
      <c r="L24" s="139"/>
      <c r="M24" s="140"/>
      <c r="N24" s="32"/>
    </row>
    <row r="25" spans="2:14" ht="66.75" customHeight="1" x14ac:dyDescent="0.25">
      <c r="B25" s="281"/>
      <c r="C25" s="295"/>
      <c r="D25" s="303"/>
      <c r="E25" s="127"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8">
        <f>+Autodiagnóstico!H28</f>
        <v>20</v>
      </c>
      <c r="G25" s="177"/>
      <c r="H25" s="178"/>
      <c r="I25" s="178" t="s">
        <v>266</v>
      </c>
      <c r="J25" s="179"/>
      <c r="K25" s="131"/>
      <c r="L25" s="129"/>
      <c r="M25" s="130"/>
      <c r="N25" s="32"/>
    </row>
    <row r="26" spans="2:14" ht="63" customHeight="1" thickBot="1" x14ac:dyDescent="0.3">
      <c r="B26" s="281"/>
      <c r="C26" s="296"/>
      <c r="D26" s="304"/>
      <c r="E26" s="132" t="str">
        <f>+Autodiagnóstico!G29</f>
        <v>Divulgar el plan de participación ajustado a las observaciones recibidas por distintos canales, informando a  la ciudadanía o grupos de valor los cambios incorporados con la estrategia que se haya definido previamente.</v>
      </c>
      <c r="F26" s="133">
        <f>+Autodiagnóstico!H29</f>
        <v>20</v>
      </c>
      <c r="G26" s="192" t="s">
        <v>244</v>
      </c>
      <c r="H26" s="193"/>
      <c r="I26" s="193" t="s">
        <v>267</v>
      </c>
      <c r="J26" s="194" t="s">
        <v>246</v>
      </c>
      <c r="K26" s="136"/>
      <c r="L26" s="134"/>
      <c r="M26" s="135"/>
      <c r="N26" s="32"/>
    </row>
    <row r="27" spans="2:14" ht="66" customHeight="1" x14ac:dyDescent="0.25">
      <c r="B27" s="281"/>
      <c r="C27" s="297" t="s">
        <v>114</v>
      </c>
      <c r="D27" s="305" t="s">
        <v>120</v>
      </c>
      <c r="E27" s="157" t="str">
        <f>+Autodiagnóstico!G30</f>
        <v>Preparar la información  que entregará en el desarrollo de las actividades  ya identificadas que se  van a someter a participación.</v>
      </c>
      <c r="F27" s="158">
        <f>+Autodiagnóstico!H30</f>
        <v>50</v>
      </c>
      <c r="G27" s="195" t="s">
        <v>244</v>
      </c>
      <c r="H27" s="196"/>
      <c r="I27" s="196" t="s">
        <v>268</v>
      </c>
      <c r="J27" s="197" t="s">
        <v>246</v>
      </c>
      <c r="K27" s="161"/>
      <c r="L27" s="159"/>
      <c r="M27" s="160"/>
      <c r="N27" s="32"/>
    </row>
    <row r="28" spans="2:14" ht="132" customHeight="1" x14ac:dyDescent="0.25">
      <c r="B28" s="281"/>
      <c r="C28" s="297"/>
      <c r="D28" s="300"/>
      <c r="E28" s="127" t="str">
        <f>+Autodiagnóstico!G31</f>
        <v>Socializar  en especial a los grupos de valor que va a convocar al proceso de participación,  la información  que considere necesaria para preparar la actividad de participación y socializar las rutas de consulta de la misma.</v>
      </c>
      <c r="F28" s="128">
        <f>+Autodiagnóstico!H31</f>
        <v>50</v>
      </c>
      <c r="G28" s="177" t="s">
        <v>269</v>
      </c>
      <c r="H28" s="178"/>
      <c r="I28" s="178" t="s">
        <v>270</v>
      </c>
      <c r="J28" s="179"/>
      <c r="K28" s="131"/>
      <c r="L28" s="129"/>
      <c r="M28" s="130"/>
      <c r="N28" s="32"/>
    </row>
    <row r="29" spans="2:14" ht="135" customHeight="1" x14ac:dyDescent="0.25">
      <c r="B29" s="281"/>
      <c r="C29" s="297"/>
      <c r="D29" s="300"/>
      <c r="E29" s="127"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8">
        <f>+Autodiagnóstico!H32</f>
        <v>50</v>
      </c>
      <c r="G29" s="177" t="s">
        <v>269</v>
      </c>
      <c r="H29" s="178"/>
      <c r="I29" s="178" t="s">
        <v>270</v>
      </c>
      <c r="J29" s="179" t="s">
        <v>256</v>
      </c>
      <c r="K29" s="131"/>
      <c r="L29" s="129"/>
      <c r="M29" s="130"/>
      <c r="N29" s="32"/>
    </row>
    <row r="30" spans="2:14" ht="201.75" customHeight="1" x14ac:dyDescent="0.25">
      <c r="B30" s="281"/>
      <c r="C30" s="297"/>
      <c r="D30" s="300"/>
      <c r="E30" s="127"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8">
        <f>+Autodiagnóstico!H33</f>
        <v>50</v>
      </c>
      <c r="G30" s="177" t="s">
        <v>269</v>
      </c>
      <c r="H30" s="208" t="s">
        <v>271</v>
      </c>
      <c r="I30" s="178" t="s">
        <v>261</v>
      </c>
      <c r="J30" s="179" t="s">
        <v>272</v>
      </c>
      <c r="K30" s="131"/>
      <c r="L30" s="129"/>
      <c r="M30" s="130"/>
      <c r="N30" s="32"/>
    </row>
    <row r="31" spans="2:14" ht="42" customHeight="1" x14ac:dyDescent="0.25">
      <c r="B31" s="281"/>
      <c r="C31" s="297"/>
      <c r="D31" s="300"/>
      <c r="E31" s="127" t="str">
        <f>+Autodiagnóstico!G34</f>
        <v xml:space="preserve">Sistematizar  los resultados obtenidos en el ejercicio de las diferentes actividades de participación ciudadana adelantadas. </v>
      </c>
      <c r="F31" s="128">
        <f>+Autodiagnóstico!H34</f>
        <v>50</v>
      </c>
      <c r="G31" s="177"/>
      <c r="H31" s="178"/>
      <c r="I31" s="178" t="s">
        <v>273</v>
      </c>
      <c r="J31" s="179" t="s">
        <v>256</v>
      </c>
      <c r="K31" s="131"/>
      <c r="L31" s="129"/>
      <c r="M31" s="130"/>
      <c r="N31" s="32"/>
    </row>
    <row r="32" spans="2:14" ht="173.25" customHeight="1" x14ac:dyDescent="0.25">
      <c r="B32" s="281"/>
      <c r="C32" s="297"/>
      <c r="D32" s="300"/>
      <c r="E32" s="127"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8">
        <f>+Autodiagnóstico!H35</f>
        <v>40</v>
      </c>
      <c r="G32" s="177"/>
      <c r="H32" s="208" t="s">
        <v>274</v>
      </c>
      <c r="I32" s="178" t="s">
        <v>273</v>
      </c>
      <c r="J32" s="179"/>
      <c r="K32" s="131"/>
      <c r="L32" s="129"/>
      <c r="M32" s="130"/>
      <c r="N32" s="32"/>
    </row>
    <row r="33" spans="2:14" ht="42" customHeight="1" x14ac:dyDescent="0.25">
      <c r="B33" s="281"/>
      <c r="C33" s="297"/>
      <c r="D33" s="306"/>
      <c r="E33" s="142" t="str">
        <f>+Autodiagnóstico!G36</f>
        <v xml:space="preserve">Diligenciar el formato interno de reporte definido con  los resultados obtenidos en el ejercicio, y entregarlo al área de planeación. </v>
      </c>
      <c r="F33" s="143">
        <f>+Autodiagnóstico!H36</f>
        <v>20</v>
      </c>
      <c r="G33" s="180"/>
      <c r="H33" s="181"/>
      <c r="I33" s="181" t="s">
        <v>275</v>
      </c>
      <c r="J33" s="182"/>
      <c r="K33" s="146"/>
      <c r="L33" s="144"/>
      <c r="M33" s="145"/>
      <c r="N33" s="32"/>
    </row>
    <row r="34" spans="2:14" ht="66.75" customHeight="1" x14ac:dyDescent="0.25">
      <c r="B34" s="281"/>
      <c r="C34" s="297"/>
      <c r="D34" s="307" t="s">
        <v>121</v>
      </c>
      <c r="E34" s="213"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2">
        <f>+Autodiagnóstico!H37</f>
        <v>20</v>
      </c>
      <c r="G34" s="198"/>
      <c r="H34" s="199"/>
      <c r="I34" s="199"/>
      <c r="J34" s="200"/>
      <c r="K34" s="165"/>
      <c r="L34" s="163"/>
      <c r="M34" s="164"/>
      <c r="N34" s="32"/>
    </row>
    <row r="35" spans="2:14" ht="141.75" customHeight="1" x14ac:dyDescent="0.25">
      <c r="B35" s="281"/>
      <c r="C35" s="297"/>
      <c r="D35" s="308"/>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66">
        <f>+Autodiagnóstico!H38</f>
        <v>40</v>
      </c>
      <c r="G35" s="201" t="s">
        <v>244</v>
      </c>
      <c r="H35" s="202"/>
      <c r="I35" s="202" t="s">
        <v>276</v>
      </c>
      <c r="J35" s="203" t="s">
        <v>246</v>
      </c>
      <c r="K35" s="169"/>
      <c r="L35" s="167"/>
      <c r="M35" s="168"/>
      <c r="N35" s="32"/>
    </row>
    <row r="36" spans="2:14" ht="111" customHeight="1" x14ac:dyDescent="0.25">
      <c r="B36" s="281"/>
      <c r="C36" s="297"/>
      <c r="D36" s="308"/>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6">
        <f>+Autodiagnóstico!H39</f>
        <v>30</v>
      </c>
      <c r="G36" s="201" t="s">
        <v>244</v>
      </c>
      <c r="H36" s="202"/>
      <c r="I36" s="202" t="s">
        <v>276</v>
      </c>
      <c r="J36" s="203"/>
      <c r="K36" s="169"/>
      <c r="L36" s="167"/>
      <c r="M36" s="168"/>
      <c r="N36" s="32"/>
    </row>
    <row r="37" spans="2:14" ht="90" customHeight="1" x14ac:dyDescent="0.25">
      <c r="B37" s="281"/>
      <c r="C37" s="298"/>
      <c r="D37" s="309"/>
      <c r="E37" s="108" t="str">
        <f>+Autodiagnóstico!G40</f>
        <v>Documentar las buenas prácticas de la entidad en materia de participación ciudadana que permitan alimentar el próximo plan de participación.</v>
      </c>
      <c r="F37" s="170">
        <f>+Autodiagnóstico!H40</f>
        <v>60</v>
      </c>
      <c r="G37" s="204" t="s">
        <v>277</v>
      </c>
      <c r="H37" s="205"/>
      <c r="I37" s="205"/>
      <c r="J37" s="206" t="s">
        <v>246</v>
      </c>
      <c r="K37" s="173"/>
      <c r="L37" s="171"/>
      <c r="M37" s="172"/>
      <c r="N37" s="32"/>
    </row>
    <row r="38" spans="2:14" ht="7.5" customHeight="1" thickBot="1" x14ac:dyDescent="0.3">
      <c r="B38" s="34"/>
      <c r="C38" s="35"/>
      <c r="D38" s="35"/>
      <c r="E38" s="106"/>
      <c r="F38" s="36"/>
      <c r="G38" s="207"/>
      <c r="H38" s="207"/>
      <c r="I38" s="207"/>
      <c r="J38" s="207"/>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DDEB3DD3BA604588D5DC982638A391" ma:contentTypeVersion="13" ma:contentTypeDescription="Crear nuevo documento." ma:contentTypeScope="" ma:versionID="abe619d861dfa239561feb639042ba05">
  <xsd:schema xmlns:xsd="http://www.w3.org/2001/XMLSchema" xmlns:xs="http://www.w3.org/2001/XMLSchema" xmlns:p="http://schemas.microsoft.com/office/2006/metadata/properties" xmlns:ns1="http://schemas.microsoft.com/sharepoint/v3" xmlns:ns3="a63ebe68-dac8-4e6c-af90-5ff2788fdde2" xmlns:ns4="9167f74d-ccbf-4176-b40a-f1269b93382b" targetNamespace="http://schemas.microsoft.com/office/2006/metadata/properties" ma:root="true" ma:fieldsID="e474c1c55e524bbd2953007fab79214a" ns1:_="" ns3:_="" ns4:_="">
    <xsd:import namespace="http://schemas.microsoft.com/sharepoint/v3"/>
    <xsd:import namespace="a63ebe68-dac8-4e6c-af90-5ff2788fdde2"/>
    <xsd:import namespace="9167f74d-ccbf-4176-b40a-f1269b93382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3ebe68-dac8-4e6c-af90-5ff2788fd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7f74d-ccbf-4176-b40a-f1269b93382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8496D8F-35FD-46CE-B1AF-F85A85021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3ebe68-dac8-4e6c-af90-5ff2788fdde2"/>
    <ds:schemaRef ds:uri="9167f74d-ccbf-4176-b40a-f1269b933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DDDB3F-AD51-4AC4-A496-ACBF7AC32730}">
  <ds:schemaRefs>
    <ds:schemaRef ds:uri="http://schemas.microsoft.com/sharepoint/v3/contenttype/forms"/>
  </ds:schemaRefs>
</ds:datastoreItem>
</file>

<file path=customXml/itemProps3.xml><?xml version="1.0" encoding="utf-8"?>
<ds:datastoreItem xmlns:ds="http://schemas.openxmlformats.org/officeDocument/2006/customXml" ds:itemID="{E5E1F08B-F962-4B49-B60A-9F2C533C8E7E}">
  <ds:schemaRefs>
    <ds:schemaRef ds:uri="http://schemas.openxmlformats.org/package/2006/metadata/core-properties"/>
    <ds:schemaRef ds:uri="9167f74d-ccbf-4176-b40a-f1269b93382b"/>
    <ds:schemaRef ds:uri="a63ebe68-dac8-4e6c-af90-5ff2788fdde2"/>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2020-07-29T20:05:42Z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0x0101005DDDEB3DD3BA604588D5DC982638A391</vt:lpwstr>
  </property>
</Properties>
</file>