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autoCompressPictures="0" defaultThemeVersion="124226"/>
  <mc:AlternateContent xmlns:mc="http://schemas.openxmlformats.org/markup-compatibility/2006">
    <mc:Choice Requires="x15">
      <x15ac:absPath xmlns:x15ac="http://schemas.microsoft.com/office/spreadsheetml/2010/11/ac" url="C:\Users\USER\Documents\METR\2020\Met\Perso 2020\Cobros\Mayo\Autodiagnósticos\"/>
    </mc:Choice>
  </mc:AlternateContent>
  <xr:revisionPtr revIDLastSave="0" documentId="13_ncr:1_{057B3F5E-437C-47BC-A19A-AD915E0C36F0}" xr6:coauthVersionLast="45" xr6:coauthVersionMax="45" xr10:uidLastSave="{00000000-0000-0000-0000-000000000000}"/>
  <bookViews>
    <workbookView xWindow="-120" yWindow="-120" windowWidth="29040" windowHeight="15840" tabRatio="670" activeTab="2" xr2:uid="{00000000-000D-0000-FFFF-FFFF0000000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<sst xmlns="http://schemas.openxmlformats.org/spreadsheetml/2006/main" count="536" uniqueCount="336">
  <si>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</si>
  <si>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</si>
  <si>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</si>
  <si>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</si>
  <si>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</si>
  <si>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</si>
  <si>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</si>
  <si>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</si>
  <si>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</si>
  <si>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</si>
  <si>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</si>
  <si>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</si>
  <si>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</si>
  <si>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</si>
  <si>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</si>
  <si>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</si>
  <si>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</si>
  <si>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</si>
  <si>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</si>
  <si>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</si>
  <si>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</si>
  <si>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</si>
  <si>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</si>
  <si>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</si>
  <si>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</si>
  <si>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</si>
  <si>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</si>
  <si>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</si>
  <si>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</si>
  <si>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</si>
  <si>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</si>
  <si>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</si>
  <si>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</si>
  <si>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</si>
  <si>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</si>
  <si>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</si>
  <si>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</si>
  <si>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</si>
  <si>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</si>
  <si>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</si>
  <si>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</si>
  <si>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</si>
  <si>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</si>
  <si>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</si>
  <si>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</si>
  <si>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</si>
  <si>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</si>
  <si>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</si>
  <si>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</si>
  <si>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</si>
  <si>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</si>
  <si>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</si>
  <si>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</si>
  <si>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</si>
  <si>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</si>
  <si>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</si>
  <si>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</si>
  <si>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</si>
  <si>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</si>
  <si>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</si>
  <si>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</si>
  <si>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</si>
  <si>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</si>
  <si>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</si>
  <si>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</si>
  <si>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</si>
  <si>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</si>
  <si>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</si>
  <si>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</si>
  <si>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</si>
  <si>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</si>
  <si>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</si>
  <si>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</si>
  <si>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</si>
  <si>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</si>
  <si>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</si>
  <si>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</si>
  <si>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</si>
  <si>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</si>
  <si>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</si>
  <si>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</si>
  <si>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</si>
  <si>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</si>
  <si>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</si>
  <si>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</si>
  <si>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</si>
  <si>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</si>
  <si>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</si>
  <si>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</si>
  <si>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</si>
  <si>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</si>
  <si>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</si>
  <si>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</si>
  <si>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</si>
  <si>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</si>
  <si>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</si>
  <si>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</si>
  <si>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</si>
  <si>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</si>
  <si>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</si>
  <si>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</si>
  <si>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</si>
  <si>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</si>
  <si>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</si>
  <si>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</si>
  <si>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</si>
  <si>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</si>
  <si>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</si>
  <si>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</si>
  <si>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</si>
  <si>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</si>
  <si>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</si>
  <si>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</si>
  <si>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</si>
  <si>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</si>
  <si>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</si>
  <si>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</si>
  <si>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</si>
  <si>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</si>
  <si>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</si>
  <si>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</si>
  <si>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</si>
  <si>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</si>
  <si>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</si>
  <si>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</si>
  <si>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</si>
  <si>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</si>
  <si>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</si>
  <si>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</si>
  <si>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</si>
  <si>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</si>
  <si>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</si>
  <si>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</si>
  <si>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</si>
  <si>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</si>
  <si>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</si>
  <si>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</si>
  <si>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</si>
  <si>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</si>
  <si>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</si>
  <si>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</si>
  <si>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</si>
  <si>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</si>
  <si>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</si>
  <si>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</si>
  <si>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</si>
  <si>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</si>
  <si>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</si>
  <si>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</si>
  <si>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</si>
  <si>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</si>
  <si>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</si>
  <si>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</si>
  <si>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</si>
  <si>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</si>
  <si>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</si>
  <si>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</si>
  <si>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</si>
  <si>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</si>
  <si>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</si>
  <si>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</si>
  <si>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</si>
  <si>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</si>
  <si>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</si>
  <si>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</si>
  <si>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</si>
  <si>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</si>
  <si>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</si>
  <si>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</si>
  <si>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</si>
  <si>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</si>
  <si>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</si>
  <si>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</si>
  <si>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</si>
  <si>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</si>
  <si>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</si>
  <si>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</si>
  <si>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</si>
  <si>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</si>
  <si>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</si>
  <si>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</si>
  <si>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</si>
  <si>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</si>
  <si>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</si>
  <si>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</si>
  <si>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</si>
  <si>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</si>
  <si>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</si>
  <si>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</si>
  <si>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</si>
  <si>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</si>
  <si>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</si>
  <si>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</si>
  <si>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</si>
  <si>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</si>
  <si>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</si>
  <si>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</si>
  <si>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</si>
  <si>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</si>
  <si>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</si>
  <si>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</si>
  <si>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</si>
  <si>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</si>
  <si>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</si>
  <si>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</si>
  <si>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</si>
  <si>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</si>
  <si>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</si>
  <si>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</si>
  <si>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</si>
  <si>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</si>
  <si>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</si>
  <si>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</si>
  <si>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</si>
  <si>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</si>
  <si>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</si>
  <si>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</si>
  <si>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</si>
  <si>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</si>
  <si>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</si>
  <si>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</si>
  <si>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</si>
  <si>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</si>
  <si>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</si>
  <si>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</si>
  <si>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</si>
  <si>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</si>
  <si>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</si>
  <si>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</si>
  <si>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</si>
  <si>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</si>
  <si>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</si>
  <si>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</si>
  <si>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</si>
  <si>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</si>
  <si>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</si>
  <si>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</si>
  <si>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</si>
  <si>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</si>
  <si>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</si>
  <si>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</si>
  <si>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</si>
  <si>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</si>
  <si>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</si>
  <si>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</si>
  <si>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</si>
  <si>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</si>
  <si>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</si>
  <si>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</si>
  <si>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</si>
  <si>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</si>
  <si>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</si>
  <si>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</si>
  <si>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</si>
  <si>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</si>
  <si>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</si>
  <si>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</si>
  <si>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</si>
  <si>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</si>
  <si>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</si>
  <si>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</si>
  <si>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</si>
  <si>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</si>
  <si>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</si>
  <si>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</si>
  <si>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</si>
  <si>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</si>
  <si>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</si>
  <si>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</si>
  <si>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</si>
  <si>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</si>
  <si>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</si>
  <si>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</si>
  <si>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</si>
  <si>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</si>
  <si>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</si>
  <si>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Se promueve la participación ciudadana mediante la determinación de los temas de interés preguntados a la Comunicad y la formulación de preguntas y respuestas de la misma.</t>
  </si>
  <si>
    <t>Se tiene identificado los entornos social, económico, político, ambiental y culatural que afectan el desarrollo de la Rendición de Cuentas: Ejempl: La declaratoria de emergencia sanitaria por el Covid-19</t>
  </si>
  <si>
    <t>Se identifican las necesidades de los grupos de valor en materia de información disponible así como los canales de publicación y difusión existentes, a traves de encuestas sobre los temas de interés para la Rendición de Cuentas.</t>
  </si>
  <si>
    <t>Se cuenta con una estrategia de rendición de cuentas aprobada por comité</t>
  </si>
  <si>
    <t xml:space="preserve">Se realizaron reuniones de grupos internos y partes interesadas </t>
  </si>
  <si>
    <t>Se establecen temas e informes, mecanismos de interlocución y retroalimentación con los organismos de control de forma permanente para articular su intervención en el proceso de Rendición y Cuentas: Informes al Concejo, Informes de gestión, Balance Social entre otros</t>
  </si>
  <si>
    <t>Se cuenta con un equipo de trabajo capacitado que lidera el proceso de planeación de los ejercicios de rendición.</t>
  </si>
  <si>
    <t>Las metas y actividades formuladas en la planeación instiucional en la vigencia están asociadas a los derechos de las personas.</t>
  </si>
  <si>
    <t>Se tiene identificados espacios y mecanismos de las actividades permanentes institucionales para ejercicios de diálogo de Rendición de Cuentas: Audiencias preliminares de Rendición de Cuentas locales.</t>
  </si>
  <si>
    <t>Se tienen definidos los espacios de diálogo de la Rendición de Cuentas sobre los temas de gestión general que implementará la Entidad durante la vigencia: Reuniones del CIGD</t>
  </si>
  <si>
    <t>Se tienen definidos los espacios de diálogo presenciales y virtuales sobres temas específicos de interés especial que implementará la Entidad durante la vigencia: Reuniones del CIGD</t>
  </si>
  <si>
    <t>Se definieron los espacios existosos de Rendición de Cuenta de la vigencia anterior: Personerías Locales y Audiencia pública de Rendición de Cuentas en el IDRD.</t>
  </si>
  <si>
    <t>Se clasifican los grupos de valor que se convocarán a los espacios de diálogo para la Rendición de Cuentas: La Comunidad, los entes de control, líderes sociales y comunitarios, población en situación de vulnerabilidad, entre otros.</t>
  </si>
  <si>
    <t>Están contemplados los grupos de valor en el ejercicio de Rendición de Cuentas puesto que, es a ellos a quines está dirigida la convocatoria.</t>
  </si>
  <si>
    <t>Se tienen formulados en la estrategia de Rendición de Cuentas</t>
  </si>
  <si>
    <t>Se tiene definido en la estrategia de Rendición de Cuentas</t>
  </si>
  <si>
    <t xml:space="preserve">Se acuerda con las organizaciones sociales y grupos de interés ciudadano los periodos y metodologías para realizar los espacios de diálogo sobre temas específicos: Personerías Locales </t>
  </si>
  <si>
    <t xml:space="preserve">Se valida con los grupos de interés ciudadano en los espacios de diálogo local: Personerías Locales  </t>
  </si>
  <si>
    <t xml:space="preserve">Se elabora con los grupos de interés ciudadano en los espacios de diálogo local: Personerías Locales  </t>
  </si>
  <si>
    <t>Se prepara la información de carácter presupuestal de las actividades identificadas con anterioridad y verificando la calidad de la misma asociándola a los diversos grupos poblacionales beneficiados</t>
  </si>
  <si>
    <t>Se prepara la información con base en los temas de interés priorizado por la ciudadanís y grupos de valor en la consulta realizada: Formulario en línea</t>
  </si>
  <si>
    <t>Se consolidan los informes de gestión PEI y POA, proyectos de inversión para el ejercicio de Rendición de Cuentas, verificando la calidad de la misma y asociándola a los diversos grupos poblacionales beneficiados.</t>
  </si>
  <si>
    <t>Se consolidan los informes de gestión contractual asociados a los programas, proyectos de inversión y servicios implementados, verificando la calidad de la misma y asociándola a los diversos grupos poblacionales beneficiados.</t>
  </si>
  <si>
    <t>Se prepara la información sobre la garantía de derechos humanos y compromisos frente a la construcción de paz, materializada en el PEI y en los POA, verificando la accesibilidad, asequibilidad, adaptabilidad y calidad de los bienes y servicios.</t>
  </si>
  <si>
    <t>Se prepara la información sobre impactos de la gestión (resultados destacados) a través del PEI y los POA, verificando la calidad de la misma.</t>
  </si>
  <si>
    <t>Se prepara la información sobre acciones de mejoramiento de la Entidad (planes de mejora) asociados a la gestión realizada, verificando la calidad de la misma</t>
  </si>
  <si>
    <t>Se prepara la información sobre la gestión realizada frente a los temas recurrentes de las peticiones, quejas, reclamos o denuncias recibidas por  la Entidad: Informe de Rendición de Cuentas e Informe al Concejo de Bogotá, D. C.</t>
  </si>
  <si>
    <t>Se tiene actualizada la página web de la Entidad con la información sobre la Rendición de Cuentas.</t>
  </si>
  <si>
    <t>Se tienen actualizados Los canales de comunicación diferentes a la página web de la Entidad con la información sobre la Rendición de Cuentas: Redes Sociales</t>
  </si>
  <si>
    <t xml:space="preserve">Se identifica en los ejercicios de rendición de cuentas de la vigencia anterior, que se involucró a los grupos de valor priorizando ciudadanos y organizaciones sociales con base en la caracterización de ciudadanos, usuarios y grupos de interés. </t>
  </si>
  <si>
    <t>Se diagnosticar si los espacios de diálogo y  los canales de publicación y divulgación de información que empleó la entidad para ejecutar las actividades de rendición de cuentas, responde a las características de los ciudadanos, usuarios y grupos de interés.</t>
  </si>
  <si>
    <t>Se definen y organizan los espacios de diálogo de acuerdo a los grupos de interés y temas priorizados: Personerías Locales</t>
  </si>
  <si>
    <t>Se define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Estrategia de Rendición de Cuentas</t>
  </si>
  <si>
    <t>Se da cumplimiento al Decreto 1474 de 2011 publicando antes del 31 de enero de cada vigencia el PAAC, en el cual uno de sus componentes es la Estrategia de Rendición de Cuentas.</t>
  </si>
  <si>
    <t xml:space="preserve">Se convoca a través de medios tradicionales (Radio, televisión, prensa, carteleras, perifoneo, entre otros) a los ciudadanos y grupos de interés, de acuerdo a los espacios de rendición de cuentas definidos. </t>
  </si>
  <si>
    <t xml:space="preserve">Se realizan reuniones preparatorias y acciones de capacitación con líderes de organizaciones sociales y grupos de interés ciudadanopara formular y ejecutar mecanismos de convocatoria a los espacios de diálogo: Personerías Locales </t>
  </si>
  <si>
    <t xml:space="preserve">Se convoca a través de medios electrónicos (Facebook, Twitter, Instagram, whatsapp, entre otros) a los ciudadanos y grupos de interés, de acuerdo a los espacios de rendición de cuentas definidos. </t>
  </si>
  <si>
    <t>Se realiza la publicidad sobre la metodología de participación en los espacios de rendición de cuentas definidos.</t>
  </si>
  <si>
    <t>Se asegura el suministro y acceso de información de forma previa  a los ciudadanos y grupos de valor  convocados, con relación a los temas a tratar en los ejercicios de rendición de cuentas definidos.</t>
  </si>
  <si>
    <t>Se implementan los canales y mecanismos virtuales que complementarán las acciones de diálogo definidas para la rendición de cuentas sobre temas específicos y para los temas generales: Formulario virtual sobre temas de interés.</t>
  </si>
  <si>
    <t>Se diseña la metodología de diálogo para cada evento de rendición de cuentas que garantice la intervención de ciudadanos y grupos de interés con su evaluación y propuestas a las mejoras de la gestión.</t>
  </si>
  <si>
    <t>Se realiza los eventos de diálogo para la rendición de cuentas sobre temas específicos y generales definidos, garantizando la intervención de la ciudadanía y grupos de valor convocados con su evaluación de la gestión y resultados. Personerías Locales</t>
  </si>
  <si>
    <t>Se analizan las evaluaciones, recomendaciones u objeciones recibidas en el espacio de diálogo para la rendición de cuentas.</t>
  </si>
  <si>
    <t xml:space="preserve">Se diligencia el formato interno de reporte definido con los resultados obtenidos en el ejercicio, y es entregado a  Dirección de Planeación. </t>
  </si>
  <si>
    <t>Se encuentra definido en la Estrategia de Rendición de Cuentas.</t>
  </si>
  <si>
    <t>No se formularon planes de mejoramiento a partir de las observaciones, propuestas y recomendaciones ciudadanas, toda vez que no presentaron.</t>
  </si>
  <si>
    <t>No se publicaron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toda vez que no presentaron.</t>
  </si>
  <si>
    <t>No se recopilaron recomendaciones y sugerencias de los servidores públicos y ciudadanía a las actividades de capacitación que garanticen la cualificación de futuras actividades, toda vez que no se presentaron</t>
  </si>
  <si>
    <t>Se dan respuestas escritas, en el término de quince días a las preguntas de los ciudadanos formuladas en el marco del proceso de rendición de cuentas.</t>
  </si>
  <si>
    <t>No se han presentado recomendaciones realizadas por los órganos de control frente a los informes de rendición de cuentas y establecer correctivos que optimicen la gestión y faciliten el cumplimiento de las metas del plan  institucional.</t>
  </si>
  <si>
    <t>No se han presentado recomendaciones y compromisos por asumir en los ejercicios de rendición de cuentas para incorpar en los informes dirigidos a los órganos de control y cuerpos colegiados.</t>
  </si>
  <si>
    <t>Se analizan las recomendaciones derivadas de cada espacio de diálogo y se establecen correctivos que optimicen la gestión y faciliten el cumplimiento de las metas del plan  institucional: Personería Locales</t>
  </si>
  <si>
    <t xml:space="preserve">Se evalua y verifica por parte de la Oficina de Control Interno que se garanticen los mecanismos de participación ciudadana en la rendición de cuentas. </t>
  </si>
  <si>
    <t>No se presentaron requerimientos de control externo como resultado de los ejercicios de Rendición de Cuentas.</t>
  </si>
  <si>
    <t>Se documentan las buenas prácticas de la Entidad en materia de espacios de diálogo para la rendición de cuentas  como insumo para la formulación de nuevas estrategias de rendición de cuentas: Personerías Locales</t>
  </si>
  <si>
    <t>Se evaluan y verifican los resultados de la implementación de la estrategia de rendición de cuentas, valorando el cumplimiento de las metas definidas frente al reto y objetivos de la estrategia.</t>
  </si>
  <si>
    <t>No Aplica</t>
  </si>
  <si>
    <t xml:space="preserve">Existe un formato estandarizado pero no contempla todos los componente </t>
  </si>
  <si>
    <t>Se identifica la informacion pero no de forma colaborativa</t>
  </si>
  <si>
    <t>Existe un protocolo definido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</si>
</sst>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
      <b/>
      <sz val="9"/>
      <color rgb="FF002060"/>
      <name val="Century Gothic"/>
      <family val="2"/>
    </font>
    <font>
      <sz val="10"/>
      <color theme="4" tint="-0.499984740745262"/>
      <name val="Arial"/>
      <family val="2"/>
    </font>
    <font>
      <sz val="9"/>
      <color theme="4" tint="-0.499984740745262"/>
      <name val="Arial"/>
      <family val="2"/>
    </font>
  </fonts>
  <fills count="20">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
      <patternFill patternType="solid">
        <fgColor rgb="FFDAEEF3"/>
        <bgColor rgb="FF000000"/>
      </patternFill>
    </fill>
    <fill>
      <patternFill patternType="solid">
        <fgColor rgb="FFFFFFFF"/>
        <bgColor rgb="FF000000"/>
      </patternFill>
    </fill>
  </fills>
  <borders count="176">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top style="dotted">
        <color theme="4" tint="-0.499984740745262"/>
      </top>
      <bottom/>
      <diagonal/>
    </border>
    <border>
      <left style="thin">
        <color rgb="FF244062"/>
      </left>
      <right/>
      <top style="thin">
        <color rgb="FF244062"/>
      </top>
      <bottom style="dotted">
        <color rgb="FF244062"/>
      </bottom>
      <diagonal/>
    </border>
    <border>
      <left style="thin">
        <color rgb="FF244062"/>
      </left>
      <right/>
      <top style="dotted">
        <color rgb="FF244062"/>
      </top>
      <bottom style="dotted">
        <color rgb="FF244062"/>
      </bottom>
      <diagonal/>
    </border>
    <border>
      <left style="thin">
        <color rgb="FF244062"/>
      </left>
      <right/>
      <top style="dotted">
        <color rgb="FF244062"/>
      </top>
      <bottom style="thin">
        <color rgb="FF244062"/>
      </bottom>
      <diagonal/>
    </border>
    <border>
      <left style="thin">
        <color rgb="FF244062"/>
      </left>
      <right/>
      <top/>
      <bottom style="dotted">
        <color rgb="FF244062"/>
      </bottom>
      <diagonal/>
    </border>
    <border>
      <left style="thin">
        <color rgb="FF244062"/>
      </left>
      <right/>
      <top style="dotted">
        <color rgb="FF244062"/>
      </top>
      <bottom/>
      <diagonal/>
    </border>
    <border>
      <left style="thin">
        <color theme="4" tint="-0.499984740745262"/>
      </left>
      <right/>
      <top style="dotted">
        <color theme="4" tint="-0.499984740745262"/>
      </top>
      <bottom style="dotted">
        <color theme="4" tint="-0.499984740745262"/>
      </bottom>
      <diagonal/>
    </border>
    <border>
      <left style="thin">
        <color rgb="FF244062"/>
      </left>
      <right/>
      <top style="medium">
        <color rgb="FF244062"/>
      </top>
      <bottom style="dotted">
        <color rgb="FF244062"/>
      </bottom>
      <diagonal/>
    </border>
    <border>
      <left style="thin">
        <color rgb="FF244062"/>
      </left>
      <right/>
      <top style="dotted">
        <color rgb="FF244062"/>
      </top>
      <bottom style="medium">
        <color rgb="FF2440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40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22" fillId="6" borderId="76" xfId="0" applyFont="1" applyFill="1" applyBorder="1" applyAlignment="1">
      <alignment horizontal="center" vertical="center"/>
    </xf>
    <xf numFmtId="0" fontId="22" fillId="6" borderId="78" xfId="0" applyFont="1" applyFill="1" applyBorder="1" applyAlignment="1">
      <alignment horizontal="center" vertical="center"/>
    </xf>
    <xf numFmtId="0" fontId="22" fillId="6" borderId="80" xfId="0" applyFont="1" applyFill="1" applyBorder="1" applyAlignment="1">
      <alignment horizontal="center" vertical="center"/>
    </xf>
    <xf numFmtId="0" fontId="14" fillId="0" borderId="0" xfId="0" applyFont="1" applyBorder="1" applyAlignment="1">
      <alignment horizontal="center"/>
    </xf>
    <xf numFmtId="0" fontId="14" fillId="0" borderId="0" xfId="0" applyFont="1" applyBorder="1" applyAlignment="1">
      <alignment horizontal="center"/>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0" borderId="54" xfId="0" applyFont="1" applyFill="1" applyBorder="1" applyAlignment="1">
      <alignment vertical="center" wrapText="1"/>
    </xf>
    <xf numFmtId="0" fontId="7" fillId="10" borderId="58" xfId="0" applyFont="1" applyFill="1" applyBorder="1" applyAlignment="1">
      <alignment vertical="center" wrapText="1"/>
    </xf>
    <xf numFmtId="0" fontId="7" fillId="10" borderId="49" xfId="0" applyFont="1" applyFill="1" applyBorder="1" applyAlignment="1">
      <alignment vertical="center" wrapText="1"/>
    </xf>
    <xf numFmtId="0" fontId="7" fillId="10" borderId="52" xfId="0" applyFont="1" applyFill="1" applyBorder="1" applyAlignment="1">
      <alignment vertical="center" wrapText="1"/>
    </xf>
    <xf numFmtId="0" fontId="7" fillId="0" borderId="75" xfId="0" applyFont="1" applyBorder="1" applyAlignment="1">
      <alignment vertical="center" wrapText="1"/>
    </xf>
    <xf numFmtId="0" fontId="7" fillId="0" borderId="77" xfId="0" applyFont="1" applyBorder="1" applyAlignment="1">
      <alignment vertical="center" wrapText="1"/>
    </xf>
    <xf numFmtId="0" fontId="7" fillId="11" borderId="79" xfId="0" applyFont="1" applyFill="1" applyBorder="1" applyAlignment="1">
      <alignment vertical="center" wrapText="1"/>
    </xf>
    <xf numFmtId="0" fontId="7" fillId="11" borderId="69" xfId="0" applyFont="1" applyFill="1" applyBorder="1" applyAlignment="1">
      <alignment vertical="center" wrapText="1"/>
    </xf>
    <xf numFmtId="0" fontId="7" fillId="11" borderId="70" xfId="0" applyFont="1" applyFill="1" applyBorder="1" applyAlignment="1">
      <alignment vertical="center" wrapText="1"/>
    </xf>
    <xf numFmtId="0" fontId="7" fillId="0" borderId="70" xfId="0" applyFont="1" applyFill="1" applyBorder="1" applyAlignment="1">
      <alignment vertical="center" wrapText="1"/>
    </xf>
    <xf numFmtId="0" fontId="7" fillId="11" borderId="71" xfId="0" applyFont="1" applyFill="1" applyBorder="1" applyAlignment="1">
      <alignment vertical="center" wrapText="1"/>
    </xf>
    <xf numFmtId="0" fontId="7" fillId="11" borderId="166" xfId="0" applyFont="1" applyFill="1" applyBorder="1" applyAlignment="1">
      <alignment vertical="center" wrapText="1"/>
    </xf>
    <xf numFmtId="0" fontId="7" fillId="10" borderId="55" xfId="0" applyFont="1" applyFill="1" applyBorder="1" applyAlignment="1">
      <alignment vertical="center" wrapText="1"/>
    </xf>
    <xf numFmtId="0" fontId="7" fillId="10" borderId="50" xfId="0" applyFont="1" applyFill="1" applyBorder="1" applyAlignment="1">
      <alignment vertical="center" wrapText="1"/>
    </xf>
    <xf numFmtId="0" fontId="7" fillId="10" borderId="56" xfId="0" applyFont="1" applyFill="1" applyBorder="1" applyAlignment="1">
      <alignment vertical="center" wrapText="1"/>
    </xf>
    <xf numFmtId="0" fontId="7" fillId="10" borderId="48" xfId="0" applyFont="1" applyFill="1" applyBorder="1" applyAlignment="1">
      <alignment vertical="center" wrapText="1"/>
    </xf>
    <xf numFmtId="0" fontId="7" fillId="10" borderId="51" xfId="0" applyFont="1" applyFill="1" applyBorder="1" applyAlignment="1">
      <alignment vertical="center" wrapText="1"/>
    </xf>
    <xf numFmtId="0" fontId="7" fillId="10" borderId="53" xfId="0" applyFont="1" applyFill="1" applyBorder="1" applyAlignment="1">
      <alignment vertical="center" wrapText="1"/>
    </xf>
    <xf numFmtId="0" fontId="7" fillId="10" borderId="72" xfId="0" applyFont="1" applyFill="1" applyBorder="1" applyAlignment="1">
      <alignment vertical="center" wrapText="1"/>
    </xf>
    <xf numFmtId="0" fontId="7" fillId="10" borderId="70" xfId="0" applyFont="1" applyFill="1" applyBorder="1" applyAlignment="1">
      <alignment vertical="center" wrapText="1"/>
    </xf>
    <xf numFmtId="0" fontId="7" fillId="10" borderId="60" xfId="0" applyFont="1" applyFill="1" applyBorder="1" applyAlignment="1">
      <alignment vertical="center" wrapText="1"/>
    </xf>
    <xf numFmtId="0" fontId="7" fillId="10" borderId="64" xfId="0" applyFont="1" applyFill="1" applyBorder="1" applyAlignment="1">
      <alignment vertical="center" wrapText="1"/>
    </xf>
    <xf numFmtId="0" fontId="22" fillId="6" borderId="167" xfId="0" applyFont="1" applyFill="1" applyBorder="1" applyAlignment="1">
      <alignment horizontal="center" vertical="center"/>
    </xf>
    <xf numFmtId="0" fontId="45" fillId="18" borderId="168" xfId="0" applyFont="1" applyFill="1" applyBorder="1" applyAlignment="1">
      <alignment horizontal="center" vertical="center"/>
    </xf>
    <xf numFmtId="0" fontId="45" fillId="18" borderId="169" xfId="0" applyFont="1" applyFill="1" applyBorder="1" applyAlignment="1">
      <alignment horizontal="center" vertical="center"/>
    </xf>
    <xf numFmtId="0" fontId="45" fillId="18" borderId="170" xfId="0" applyFont="1" applyFill="1" applyBorder="1" applyAlignment="1">
      <alignment horizontal="center" vertical="center"/>
    </xf>
    <xf numFmtId="0" fontId="45" fillId="18" borderId="171" xfId="0" applyFont="1" applyFill="1" applyBorder="1" applyAlignment="1">
      <alignment horizontal="center" vertical="center"/>
    </xf>
    <xf numFmtId="0" fontId="45" fillId="18" borderId="172" xfId="0" applyFont="1" applyFill="1" applyBorder="1" applyAlignment="1">
      <alignment horizontal="center" vertical="center"/>
    </xf>
    <xf numFmtId="0" fontId="22" fillId="6" borderId="173" xfId="0" applyFont="1" applyFill="1" applyBorder="1" applyAlignment="1">
      <alignment horizontal="center" vertical="center"/>
    </xf>
    <xf numFmtId="0" fontId="45" fillId="18" borderId="174" xfId="0" applyFont="1" applyFill="1" applyBorder="1" applyAlignment="1">
      <alignment horizontal="center" vertical="center"/>
    </xf>
    <xf numFmtId="0" fontId="45" fillId="18" borderId="175" xfId="0" applyFont="1" applyFill="1" applyBorder="1" applyAlignment="1">
      <alignment horizontal="center" vertical="center"/>
    </xf>
    <xf numFmtId="0" fontId="46" fillId="0" borderId="48" xfId="0" applyFont="1" applyBorder="1" applyAlignment="1">
      <alignment horizontal="justify" vertical="center" wrapText="1"/>
    </xf>
    <xf numFmtId="0" fontId="46" fillId="0" borderId="50" xfId="0" applyFont="1" applyBorder="1" applyAlignment="1">
      <alignment horizontal="justify" vertical="center" wrapText="1"/>
    </xf>
    <xf numFmtId="0" fontId="46" fillId="0" borderId="53" xfId="0" applyFont="1" applyBorder="1" applyAlignment="1">
      <alignment horizontal="justify" vertical="center" wrapText="1"/>
    </xf>
    <xf numFmtId="0" fontId="46" fillId="0" borderId="76" xfId="0" applyFont="1" applyBorder="1" applyAlignment="1">
      <alignment horizontal="justify" vertical="center" wrapText="1"/>
    </xf>
    <xf numFmtId="0" fontId="46" fillId="0" borderId="78" xfId="0" applyFont="1" applyBorder="1" applyAlignment="1">
      <alignment horizontal="justify" vertical="center" wrapText="1"/>
    </xf>
    <xf numFmtId="0" fontId="46" fillId="0" borderId="80" xfId="0" applyFont="1" applyBorder="1" applyAlignment="1">
      <alignment horizontal="justify" vertical="center" wrapText="1"/>
    </xf>
    <xf numFmtId="0" fontId="46" fillId="0" borderId="13" xfId="0" applyFont="1" applyBorder="1" applyAlignment="1">
      <alignment horizontal="justify" vertical="center" wrapText="1"/>
    </xf>
    <xf numFmtId="0" fontId="46" fillId="0" borderId="55" xfId="0" applyFont="1" applyBorder="1" applyAlignment="1">
      <alignment horizontal="justify" vertical="center" wrapText="1"/>
    </xf>
    <xf numFmtId="0" fontId="46" fillId="0" borderId="56" xfId="0" applyFont="1" applyBorder="1" applyAlignment="1">
      <alignment horizontal="justify" vertical="center" wrapText="1"/>
    </xf>
    <xf numFmtId="0" fontId="46" fillId="0" borderId="1" xfId="0" applyFont="1" applyBorder="1" applyAlignment="1">
      <alignment horizontal="justify" vertical="center" wrapText="1"/>
    </xf>
    <xf numFmtId="0" fontId="46" fillId="0" borderId="17" xfId="0" applyFont="1" applyBorder="1" applyAlignment="1">
      <alignment horizontal="justify" vertical="center" wrapText="1"/>
    </xf>
    <xf numFmtId="0" fontId="47" fillId="0" borderId="1" xfId="0" applyFont="1" applyBorder="1" applyAlignment="1">
      <alignment horizontal="justify" vertical="center" wrapText="1"/>
    </xf>
    <xf numFmtId="0" fontId="47" fillId="19" borderId="1" xfId="0" applyFont="1" applyFill="1" applyBorder="1" applyAlignment="1">
      <alignment horizontal="justify" vertical="center"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1"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19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92.857142857142861</c:v>
                </c:pt>
                <c:pt idx="1">
                  <c:v>93.684210526315795</c:v>
                </c:pt>
                <c:pt idx="2">
                  <c:v>94</c:v>
                </c:pt>
                <c:pt idx="3">
                  <c:v>100</c:v>
                </c:pt>
                <c:pt idx="4">
                  <c:v>86.666666666666671</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92</c:v>
                </c:pt>
                <c:pt idx="1">
                  <c:v>95</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93.728813559322035</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100</c:v>
                </c:pt>
                <c:pt idx="1">
                  <c:v>89.090909090909093</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96</c:v>
                </c:pt>
                <c:pt idx="1">
                  <c:v>100</c:v>
                </c:pt>
                <c:pt idx="2">
                  <c:v>92.5</c:v>
                </c:pt>
                <c:pt idx="3">
                  <c:v>87.5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86.666666666666671</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129857</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3065709</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14</xdr:row>
      <xdr:rowOff>914400</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64" t="s">
        <v>34</v>
      </c>
      <c r="D3" s="264"/>
      <c r="E3" s="264"/>
      <c r="F3" s="264"/>
      <c r="G3" s="264"/>
      <c r="H3" s="264"/>
      <c r="I3" s="264"/>
      <c r="J3" s="264"/>
      <c r="K3" s="264"/>
      <c r="L3" s="264"/>
      <c r="M3" s="264"/>
      <c r="N3" s="264"/>
      <c r="O3" s="264"/>
      <c r="P3" s="264"/>
      <c r="Q3" s="264"/>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64" t="s">
        <v>163</v>
      </c>
      <c r="D5" s="264"/>
      <c r="E5" s="264"/>
      <c r="F5" s="264"/>
      <c r="G5" s="264"/>
      <c r="H5" s="264"/>
      <c r="I5" s="264"/>
      <c r="J5" s="264"/>
      <c r="K5" s="264"/>
      <c r="L5" s="264"/>
      <c r="M5" s="264"/>
      <c r="N5" s="264"/>
      <c r="O5" s="264"/>
      <c r="P5" s="264"/>
      <c r="Q5" s="264"/>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65" t="s">
        <v>7</v>
      </c>
      <c r="E8" s="265"/>
      <c r="F8" s="265"/>
      <c r="G8" s="265"/>
      <c r="H8" s="265"/>
      <c r="I8" s="265"/>
      <c r="J8" s="265"/>
      <c r="K8" s="265"/>
      <c r="L8" s="265"/>
      <c r="M8" s="265"/>
      <c r="N8" s="265"/>
      <c r="O8" s="265"/>
      <c r="P8" s="265"/>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65" t="s">
        <v>75</v>
      </c>
      <c r="E11" s="265"/>
      <c r="F11" s="265"/>
      <c r="G11" s="265"/>
      <c r="H11" s="265"/>
      <c r="I11" s="265"/>
      <c r="J11" s="265"/>
      <c r="K11" s="265"/>
      <c r="L11" s="265"/>
      <c r="M11" s="265"/>
      <c r="N11" s="265"/>
      <c r="O11" s="265"/>
      <c r="P11" s="265"/>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65" t="s">
        <v>228</v>
      </c>
      <c r="E14" s="265"/>
      <c r="F14" s="265"/>
      <c r="G14" s="265"/>
      <c r="H14" s="265"/>
      <c r="I14" s="265"/>
      <c r="J14" s="265"/>
      <c r="K14" s="265"/>
      <c r="L14" s="265"/>
      <c r="M14" s="265"/>
      <c r="N14" s="265"/>
      <c r="O14" s="265"/>
      <c r="P14" s="265"/>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8"/>
  <sheetViews>
    <sheetView showGridLines="0" showZeros="0" topLeftCell="C37" zoomScale="148" zoomScaleNormal="148" workbookViewId="0">
      <selection activeCell="C43" sqref="C43:S55"/>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73" t="s">
        <v>162</v>
      </c>
      <c r="D3" s="274"/>
      <c r="E3" s="274"/>
      <c r="F3" s="274"/>
      <c r="G3" s="274"/>
      <c r="H3" s="274"/>
      <c r="I3" s="274"/>
      <c r="J3" s="274"/>
      <c r="K3" s="274"/>
      <c r="L3" s="274"/>
      <c r="M3" s="274"/>
      <c r="N3" s="274"/>
      <c r="O3" s="274"/>
      <c r="P3" s="274"/>
      <c r="Q3" s="274"/>
      <c r="R3" s="274"/>
      <c r="S3" s="275"/>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76" t="s">
        <v>7</v>
      </c>
      <c r="D5" s="276"/>
      <c r="E5" s="276"/>
      <c r="F5" s="276"/>
      <c r="G5" s="276"/>
      <c r="H5" s="276"/>
      <c r="I5" s="276"/>
      <c r="J5" s="276"/>
      <c r="K5" s="276"/>
      <c r="L5" s="276"/>
      <c r="M5" s="276"/>
      <c r="N5" s="276"/>
      <c r="O5" s="276"/>
      <c r="P5" s="276"/>
      <c r="Q5" s="276"/>
      <c r="R5" s="276"/>
      <c r="S5" s="276"/>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77" t="s">
        <v>120</v>
      </c>
      <c r="D7" s="277"/>
      <c r="E7" s="277"/>
      <c r="F7" s="277"/>
      <c r="G7" s="277"/>
      <c r="H7" s="277"/>
      <c r="I7" s="277"/>
      <c r="J7" s="277"/>
      <c r="K7" s="277"/>
      <c r="L7" s="277"/>
      <c r="M7" s="277"/>
      <c r="N7" s="277"/>
      <c r="O7" s="277"/>
      <c r="P7" s="277"/>
      <c r="Q7" s="277"/>
      <c r="R7" s="277"/>
      <c r="S7" s="277"/>
      <c r="T7" s="11"/>
    </row>
    <row r="8" spans="2:25" ht="15" customHeight="1" x14ac:dyDescent="0.25">
      <c r="B8" s="19"/>
      <c r="C8" s="277"/>
      <c r="D8" s="277"/>
      <c r="E8" s="277"/>
      <c r="F8" s="277"/>
      <c r="G8" s="277"/>
      <c r="H8" s="277"/>
      <c r="I8" s="277"/>
      <c r="J8" s="277"/>
      <c r="K8" s="277"/>
      <c r="L8" s="277"/>
      <c r="M8" s="277"/>
      <c r="N8" s="277"/>
      <c r="O8" s="277"/>
      <c r="P8" s="277"/>
      <c r="Q8" s="277"/>
      <c r="R8" s="277"/>
      <c r="S8" s="277"/>
      <c r="T8" s="11"/>
    </row>
    <row r="9" spans="2:25" ht="15" customHeight="1" x14ac:dyDescent="0.25">
      <c r="B9" s="19"/>
      <c r="C9" s="277"/>
      <c r="D9" s="277"/>
      <c r="E9" s="277"/>
      <c r="F9" s="277"/>
      <c r="G9" s="277"/>
      <c r="H9" s="277"/>
      <c r="I9" s="277"/>
      <c r="J9" s="277"/>
      <c r="K9" s="277"/>
      <c r="L9" s="277"/>
      <c r="M9" s="277"/>
      <c r="N9" s="277"/>
      <c r="O9" s="277"/>
      <c r="P9" s="277"/>
      <c r="Q9" s="277"/>
      <c r="R9" s="277"/>
      <c r="S9" s="277"/>
      <c r="T9" s="11"/>
    </row>
    <row r="10" spans="2:25" ht="15" customHeight="1" x14ac:dyDescent="0.25">
      <c r="B10" s="19"/>
      <c r="C10" s="277"/>
      <c r="D10" s="277"/>
      <c r="E10" s="277"/>
      <c r="F10" s="277"/>
      <c r="G10" s="277"/>
      <c r="H10" s="277"/>
      <c r="I10" s="277"/>
      <c r="J10" s="277"/>
      <c r="K10" s="277"/>
      <c r="L10" s="277"/>
      <c r="M10" s="277"/>
      <c r="N10" s="277"/>
      <c r="O10" s="277"/>
      <c r="P10" s="277"/>
      <c r="Q10" s="277"/>
      <c r="R10" s="277"/>
      <c r="S10" s="277"/>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67" t="s">
        <v>66</v>
      </c>
      <c r="D12" s="268"/>
      <c r="E12" s="268"/>
      <c r="F12" s="268"/>
      <c r="G12" s="268"/>
      <c r="H12" s="268"/>
      <c r="I12" s="268"/>
      <c r="J12" s="268"/>
      <c r="K12" s="268"/>
      <c r="L12" s="268"/>
      <c r="M12" s="268"/>
      <c r="N12" s="268"/>
      <c r="O12" s="268"/>
      <c r="P12" s="268"/>
      <c r="Q12" s="268"/>
      <c r="R12" s="268"/>
      <c r="S12" s="268"/>
      <c r="T12" s="11"/>
    </row>
    <row r="13" spans="2:25" ht="15" customHeight="1" x14ac:dyDescent="0.25">
      <c r="B13" s="19"/>
      <c r="C13" s="268"/>
      <c r="D13" s="268"/>
      <c r="E13" s="268"/>
      <c r="F13" s="268"/>
      <c r="G13" s="268"/>
      <c r="H13" s="268"/>
      <c r="I13" s="268"/>
      <c r="J13" s="268"/>
      <c r="K13" s="268"/>
      <c r="L13" s="268"/>
      <c r="M13" s="268"/>
      <c r="N13" s="268"/>
      <c r="O13" s="268"/>
      <c r="P13" s="268"/>
      <c r="Q13" s="268"/>
      <c r="R13" s="268"/>
      <c r="S13" s="268"/>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271</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67" t="s">
        <v>272</v>
      </c>
      <c r="D38" s="268"/>
      <c r="E38" s="268"/>
      <c r="F38" s="268"/>
      <c r="G38" s="268"/>
      <c r="H38" s="268"/>
      <c r="I38" s="268"/>
      <c r="J38" s="268"/>
      <c r="K38" s="268"/>
      <c r="L38" s="268"/>
      <c r="M38" s="268"/>
      <c r="N38" s="268"/>
      <c r="O38" s="268"/>
      <c r="P38" s="268"/>
      <c r="Q38" s="268"/>
      <c r="R38" s="268"/>
      <c r="S38" s="268"/>
      <c r="T38" s="11"/>
    </row>
    <row r="39" spans="2:20" ht="15" customHeight="1" x14ac:dyDescent="0.25">
      <c r="B39" s="19"/>
      <c r="C39" s="268"/>
      <c r="D39" s="268"/>
      <c r="E39" s="268"/>
      <c r="F39" s="268"/>
      <c r="G39" s="268"/>
      <c r="H39" s="268"/>
      <c r="I39" s="268"/>
      <c r="J39" s="268"/>
      <c r="K39" s="268"/>
      <c r="L39" s="268"/>
      <c r="M39" s="268"/>
      <c r="N39" s="268"/>
      <c r="O39" s="268"/>
      <c r="P39" s="268"/>
      <c r="Q39" s="268"/>
      <c r="R39" s="268"/>
      <c r="S39" s="268"/>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71" t="s">
        <v>268</v>
      </c>
      <c r="D43" s="272"/>
      <c r="E43" s="272"/>
      <c r="F43" s="272"/>
      <c r="G43" s="272"/>
      <c r="H43" s="272"/>
      <c r="I43" s="272"/>
      <c r="J43" s="272"/>
      <c r="K43" s="272"/>
      <c r="L43" s="272"/>
      <c r="M43" s="272"/>
      <c r="N43" s="272"/>
      <c r="O43" s="272"/>
      <c r="P43" s="272"/>
      <c r="Q43" s="272"/>
      <c r="R43" s="272"/>
      <c r="S43" s="272"/>
      <c r="T43" s="11"/>
    </row>
    <row r="44" spans="2:20" ht="15" customHeight="1" x14ac:dyDescent="0.25">
      <c r="B44" s="19"/>
      <c r="C44" s="272"/>
      <c r="D44" s="272"/>
      <c r="E44" s="272"/>
      <c r="F44" s="272"/>
      <c r="G44" s="272"/>
      <c r="H44" s="272"/>
      <c r="I44" s="272"/>
      <c r="J44" s="272"/>
      <c r="K44" s="272"/>
      <c r="L44" s="272"/>
      <c r="M44" s="272"/>
      <c r="N44" s="272"/>
      <c r="O44" s="272"/>
      <c r="P44" s="272"/>
      <c r="Q44" s="272"/>
      <c r="R44" s="272"/>
      <c r="S44" s="272"/>
      <c r="T44" s="11"/>
    </row>
    <row r="45" spans="2:20" ht="15" customHeight="1" x14ac:dyDescent="0.25">
      <c r="B45" s="19"/>
      <c r="C45" s="272"/>
      <c r="D45" s="272"/>
      <c r="E45" s="272"/>
      <c r="F45" s="272"/>
      <c r="G45" s="272"/>
      <c r="H45" s="272"/>
      <c r="I45" s="272"/>
      <c r="J45" s="272"/>
      <c r="K45" s="272"/>
      <c r="L45" s="272"/>
      <c r="M45" s="272"/>
      <c r="N45" s="272"/>
      <c r="O45" s="272"/>
      <c r="P45" s="272"/>
      <c r="Q45" s="272"/>
      <c r="R45" s="272"/>
      <c r="S45" s="272"/>
      <c r="T45" s="11"/>
    </row>
    <row r="46" spans="2:20" ht="15" customHeight="1" x14ac:dyDescent="0.25">
      <c r="B46" s="19"/>
      <c r="C46" s="272"/>
      <c r="D46" s="272"/>
      <c r="E46" s="272"/>
      <c r="F46" s="272"/>
      <c r="G46" s="272"/>
      <c r="H46" s="272"/>
      <c r="I46" s="272"/>
      <c r="J46" s="272"/>
      <c r="K46" s="272"/>
      <c r="L46" s="272"/>
      <c r="M46" s="272"/>
      <c r="N46" s="272"/>
      <c r="O46" s="272"/>
      <c r="P46" s="272"/>
      <c r="Q46" s="272"/>
      <c r="R46" s="272"/>
      <c r="S46" s="272"/>
      <c r="T46" s="11"/>
    </row>
    <row r="47" spans="2:20" ht="15" customHeight="1" x14ac:dyDescent="0.25">
      <c r="B47" s="19"/>
      <c r="C47" s="272"/>
      <c r="D47" s="272"/>
      <c r="E47" s="272"/>
      <c r="F47" s="272"/>
      <c r="G47" s="272"/>
      <c r="H47" s="272"/>
      <c r="I47" s="272"/>
      <c r="J47" s="272"/>
      <c r="K47" s="272"/>
      <c r="L47" s="272"/>
      <c r="M47" s="272"/>
      <c r="N47" s="272"/>
      <c r="O47" s="272"/>
      <c r="P47" s="272"/>
      <c r="Q47" s="272"/>
      <c r="R47" s="272"/>
      <c r="S47" s="272"/>
      <c r="T47" s="11"/>
    </row>
    <row r="48" spans="2:20" ht="15" customHeight="1" x14ac:dyDescent="0.25">
      <c r="B48" s="19"/>
      <c r="C48" s="272"/>
      <c r="D48" s="272"/>
      <c r="E48" s="272"/>
      <c r="F48" s="272"/>
      <c r="G48" s="272"/>
      <c r="H48" s="272"/>
      <c r="I48" s="272"/>
      <c r="J48" s="272"/>
      <c r="K48" s="272"/>
      <c r="L48" s="272"/>
      <c r="M48" s="272"/>
      <c r="N48" s="272"/>
      <c r="O48" s="272"/>
      <c r="P48" s="272"/>
      <c r="Q48" s="272"/>
      <c r="R48" s="272"/>
      <c r="S48" s="272"/>
      <c r="T48" s="11"/>
    </row>
    <row r="49" spans="2:20" ht="15" customHeight="1" x14ac:dyDescent="0.25">
      <c r="B49" s="19"/>
      <c r="C49" s="272"/>
      <c r="D49" s="272"/>
      <c r="E49" s="272"/>
      <c r="F49" s="272"/>
      <c r="G49" s="272"/>
      <c r="H49" s="272"/>
      <c r="I49" s="272"/>
      <c r="J49" s="272"/>
      <c r="K49" s="272"/>
      <c r="L49" s="272"/>
      <c r="M49" s="272"/>
      <c r="N49" s="272"/>
      <c r="O49" s="272"/>
      <c r="P49" s="272"/>
      <c r="Q49" s="272"/>
      <c r="R49" s="272"/>
      <c r="S49" s="272"/>
      <c r="T49" s="11"/>
    </row>
    <row r="50" spans="2:20" ht="15" customHeight="1" x14ac:dyDescent="0.25">
      <c r="B50" s="19"/>
      <c r="C50" s="272"/>
      <c r="D50" s="272"/>
      <c r="E50" s="272"/>
      <c r="F50" s="272"/>
      <c r="G50" s="272"/>
      <c r="H50" s="272"/>
      <c r="I50" s="272"/>
      <c r="J50" s="272"/>
      <c r="K50" s="272"/>
      <c r="L50" s="272"/>
      <c r="M50" s="272"/>
      <c r="N50" s="272"/>
      <c r="O50" s="272"/>
      <c r="P50" s="272"/>
      <c r="Q50" s="272"/>
      <c r="R50" s="272"/>
      <c r="S50" s="272"/>
      <c r="T50" s="11"/>
    </row>
    <row r="51" spans="2:20" ht="15" customHeight="1" x14ac:dyDescent="0.25">
      <c r="B51" s="19"/>
      <c r="C51" s="272"/>
      <c r="D51" s="272"/>
      <c r="E51" s="272"/>
      <c r="F51" s="272"/>
      <c r="G51" s="272"/>
      <c r="H51" s="272"/>
      <c r="I51" s="272"/>
      <c r="J51" s="272"/>
      <c r="K51" s="272"/>
      <c r="L51" s="272"/>
      <c r="M51" s="272"/>
      <c r="N51" s="272"/>
      <c r="O51" s="272"/>
      <c r="P51" s="272"/>
      <c r="Q51" s="272"/>
      <c r="R51" s="272"/>
      <c r="S51" s="272"/>
      <c r="T51" s="11"/>
    </row>
    <row r="52" spans="2:20" ht="15" customHeight="1" x14ac:dyDescent="0.25">
      <c r="B52" s="19"/>
      <c r="C52" s="272"/>
      <c r="D52" s="272"/>
      <c r="E52" s="272"/>
      <c r="F52" s="272"/>
      <c r="G52" s="272"/>
      <c r="H52" s="272"/>
      <c r="I52" s="272"/>
      <c r="J52" s="272"/>
      <c r="K52" s="272"/>
      <c r="L52" s="272"/>
      <c r="M52" s="272"/>
      <c r="N52" s="272"/>
      <c r="O52" s="272"/>
      <c r="P52" s="272"/>
      <c r="Q52" s="272"/>
      <c r="R52" s="272"/>
      <c r="S52" s="272"/>
      <c r="T52" s="11"/>
    </row>
    <row r="53" spans="2:20" ht="15" customHeight="1" x14ac:dyDescent="0.25">
      <c r="B53" s="19"/>
      <c r="C53" s="272"/>
      <c r="D53" s="272"/>
      <c r="E53" s="272"/>
      <c r="F53" s="272"/>
      <c r="G53" s="272"/>
      <c r="H53" s="272"/>
      <c r="I53" s="272"/>
      <c r="J53" s="272"/>
      <c r="K53" s="272"/>
      <c r="L53" s="272"/>
      <c r="M53" s="272"/>
      <c r="N53" s="272"/>
      <c r="O53" s="272"/>
      <c r="P53" s="272"/>
      <c r="Q53" s="272"/>
      <c r="R53" s="272"/>
      <c r="S53" s="272"/>
      <c r="T53" s="11"/>
    </row>
    <row r="54" spans="2:20" ht="15" customHeight="1" x14ac:dyDescent="0.25">
      <c r="B54" s="19"/>
      <c r="C54" s="272"/>
      <c r="D54" s="272"/>
      <c r="E54" s="272"/>
      <c r="F54" s="272"/>
      <c r="G54" s="272"/>
      <c r="H54" s="272"/>
      <c r="I54" s="272"/>
      <c r="J54" s="272"/>
      <c r="K54" s="272"/>
      <c r="L54" s="272"/>
      <c r="M54" s="272"/>
      <c r="N54" s="272"/>
      <c r="O54" s="272"/>
      <c r="P54" s="272"/>
      <c r="Q54" s="272"/>
      <c r="R54" s="272"/>
      <c r="S54" s="272"/>
      <c r="T54" s="11"/>
    </row>
    <row r="55" spans="2:20" ht="15" customHeight="1" x14ac:dyDescent="0.25">
      <c r="B55" s="19"/>
      <c r="C55" s="272"/>
      <c r="D55" s="272"/>
      <c r="E55" s="272"/>
      <c r="F55" s="272"/>
      <c r="G55" s="272"/>
      <c r="H55" s="272"/>
      <c r="I55" s="272"/>
      <c r="J55" s="272"/>
      <c r="K55" s="272"/>
      <c r="L55" s="272"/>
      <c r="M55" s="272"/>
      <c r="N55" s="272"/>
      <c r="O55" s="272"/>
      <c r="P55" s="272"/>
      <c r="Q55" s="272"/>
      <c r="R55" s="272"/>
      <c r="S55" s="272"/>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67" t="s">
        <v>69</v>
      </c>
      <c r="D57" s="268"/>
      <c r="E57" s="268"/>
      <c r="F57" s="268"/>
      <c r="G57" s="268"/>
      <c r="H57" s="268"/>
      <c r="I57" s="268"/>
      <c r="J57" s="268"/>
      <c r="K57" s="268"/>
      <c r="L57" s="268"/>
      <c r="M57" s="268"/>
      <c r="N57" s="268"/>
      <c r="O57" s="268"/>
      <c r="P57" s="268"/>
      <c r="Q57" s="268"/>
      <c r="R57" s="268"/>
      <c r="S57" s="268"/>
      <c r="T57" s="11"/>
    </row>
    <row r="58" spans="2:20" ht="15" customHeight="1" x14ac:dyDescent="0.25">
      <c r="B58" s="19"/>
      <c r="C58" s="268"/>
      <c r="D58" s="268"/>
      <c r="E58" s="268"/>
      <c r="F58" s="268"/>
      <c r="G58" s="268"/>
      <c r="H58" s="268"/>
      <c r="I58" s="268"/>
      <c r="J58" s="268"/>
      <c r="K58" s="268"/>
      <c r="L58" s="268"/>
      <c r="M58" s="268"/>
      <c r="N58" s="268"/>
      <c r="O58" s="268"/>
      <c r="P58" s="268"/>
      <c r="Q58" s="268"/>
      <c r="R58" s="268"/>
      <c r="S58" s="268"/>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67" t="s">
        <v>70</v>
      </c>
      <c r="D65" s="268"/>
      <c r="E65" s="268"/>
      <c r="F65" s="268"/>
      <c r="G65" s="268"/>
      <c r="H65" s="268"/>
      <c r="I65" s="268"/>
      <c r="J65" s="268"/>
      <c r="K65" s="268"/>
      <c r="L65" s="268"/>
      <c r="M65" s="268"/>
      <c r="N65" s="268"/>
      <c r="O65" s="268"/>
      <c r="P65" s="268"/>
      <c r="Q65" s="268"/>
      <c r="R65" s="268"/>
      <c r="S65" s="268"/>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67" t="s">
        <v>123</v>
      </c>
      <c r="D67" s="268"/>
      <c r="E67" s="268"/>
      <c r="F67" s="268"/>
      <c r="G67" s="268"/>
      <c r="H67" s="268"/>
      <c r="I67" s="268"/>
      <c r="J67" s="268"/>
      <c r="K67" s="268"/>
      <c r="L67" s="268"/>
      <c r="M67" s="268"/>
      <c r="N67" s="268"/>
      <c r="O67" s="268"/>
      <c r="P67" s="268"/>
      <c r="Q67" s="268"/>
      <c r="R67" s="268"/>
      <c r="S67" s="268"/>
      <c r="T67" s="11"/>
    </row>
    <row r="68" spans="2:20" ht="15" customHeight="1" x14ac:dyDescent="0.25">
      <c r="B68" s="19"/>
      <c r="C68" s="268"/>
      <c r="D68" s="268"/>
      <c r="E68" s="268"/>
      <c r="F68" s="268"/>
      <c r="G68" s="268"/>
      <c r="H68" s="268"/>
      <c r="I68" s="268"/>
      <c r="J68" s="268"/>
      <c r="K68" s="268"/>
      <c r="L68" s="268"/>
      <c r="M68" s="268"/>
      <c r="N68" s="268"/>
      <c r="O68" s="268"/>
      <c r="P68" s="268"/>
      <c r="Q68" s="268"/>
      <c r="R68" s="268"/>
      <c r="S68" s="268"/>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67" t="s">
        <v>72</v>
      </c>
      <c r="D72" s="268"/>
      <c r="E72" s="268"/>
      <c r="F72" s="268"/>
      <c r="G72" s="268"/>
      <c r="H72" s="268"/>
      <c r="I72" s="268"/>
      <c r="J72" s="268"/>
      <c r="K72" s="268"/>
      <c r="L72" s="268"/>
      <c r="M72" s="268"/>
      <c r="N72" s="268"/>
      <c r="O72" s="268"/>
      <c r="P72" s="268"/>
      <c r="Q72" s="268"/>
      <c r="R72" s="268"/>
      <c r="S72" s="268"/>
      <c r="T72" s="11"/>
    </row>
    <row r="73" spans="2:20" ht="15" customHeight="1" x14ac:dyDescent="0.25">
      <c r="B73" s="19"/>
      <c r="C73" s="268"/>
      <c r="D73" s="268"/>
      <c r="E73" s="268"/>
      <c r="F73" s="268"/>
      <c r="G73" s="268"/>
      <c r="H73" s="268"/>
      <c r="I73" s="268"/>
      <c r="J73" s="268"/>
      <c r="K73" s="268"/>
      <c r="L73" s="268"/>
      <c r="M73" s="268"/>
      <c r="N73" s="268"/>
      <c r="O73" s="268"/>
      <c r="P73" s="268"/>
      <c r="Q73" s="268"/>
      <c r="R73" s="268"/>
      <c r="S73" s="268"/>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67" t="s">
        <v>273</v>
      </c>
      <c r="D75" s="268"/>
      <c r="E75" s="268"/>
      <c r="F75" s="268"/>
      <c r="G75" s="268"/>
      <c r="H75" s="268"/>
      <c r="I75" s="268"/>
      <c r="J75" s="268"/>
      <c r="K75" s="268"/>
      <c r="L75" s="268"/>
      <c r="M75" s="268"/>
      <c r="N75" s="268"/>
      <c r="O75" s="268"/>
      <c r="P75" s="268"/>
      <c r="Q75" s="268"/>
      <c r="R75" s="268"/>
      <c r="S75" s="268"/>
      <c r="T75" s="11"/>
    </row>
    <row r="76" spans="2:20" ht="15" customHeight="1" x14ac:dyDescent="0.25">
      <c r="B76" s="19"/>
      <c r="C76" s="268"/>
      <c r="D76" s="268"/>
      <c r="E76" s="268"/>
      <c r="F76" s="268"/>
      <c r="G76" s="268"/>
      <c r="H76" s="268"/>
      <c r="I76" s="268"/>
      <c r="J76" s="268"/>
      <c r="K76" s="268"/>
      <c r="L76" s="268"/>
      <c r="M76" s="268"/>
      <c r="N76" s="268"/>
      <c r="O76" s="268"/>
      <c r="P76" s="268"/>
      <c r="Q76" s="268"/>
      <c r="R76" s="268"/>
      <c r="S76" s="268"/>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69" t="s">
        <v>210</v>
      </c>
      <c r="D80" s="269"/>
      <c r="E80" s="269"/>
      <c r="F80" s="269"/>
      <c r="G80" s="269"/>
      <c r="H80" s="269"/>
      <c r="I80" s="269"/>
      <c r="J80" s="269"/>
      <c r="K80" s="269"/>
      <c r="L80" s="269"/>
      <c r="M80" s="269"/>
      <c r="N80" s="269"/>
      <c r="O80" s="269"/>
      <c r="P80" s="269"/>
      <c r="Q80" s="269"/>
      <c r="R80" s="269"/>
      <c r="S80" s="269"/>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262</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69" t="s">
        <v>224</v>
      </c>
      <c r="E86" s="269"/>
      <c r="F86" s="269"/>
      <c r="G86" s="269"/>
      <c r="H86" s="269"/>
      <c r="I86" s="269"/>
      <c r="J86" s="269"/>
      <c r="K86" s="269"/>
      <c r="L86" s="269"/>
      <c r="M86" s="269"/>
      <c r="N86" s="269"/>
      <c r="O86" s="269"/>
      <c r="P86" s="269"/>
      <c r="Q86" s="269"/>
      <c r="R86" s="269"/>
      <c r="S86" s="269"/>
      <c r="T86" s="11"/>
    </row>
    <row r="87" spans="2:20" ht="15" customHeight="1" x14ac:dyDescent="0.2">
      <c r="B87" s="19"/>
      <c r="C87" s="76" t="s">
        <v>14</v>
      </c>
      <c r="D87" s="7" t="s">
        <v>263</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69" t="s">
        <v>213</v>
      </c>
      <c r="E89" s="269"/>
      <c r="F89" s="269"/>
      <c r="G89" s="269"/>
      <c r="H89" s="269"/>
      <c r="I89" s="269"/>
      <c r="J89" s="269"/>
      <c r="K89" s="269"/>
      <c r="L89" s="269"/>
      <c r="M89" s="269"/>
      <c r="N89" s="269"/>
      <c r="O89" s="269"/>
      <c r="P89" s="269"/>
      <c r="Q89" s="269"/>
      <c r="R89" s="269"/>
      <c r="S89" s="269"/>
      <c r="T89" s="11"/>
    </row>
    <row r="90" spans="2:20" ht="15" customHeight="1" x14ac:dyDescent="0.25">
      <c r="B90" s="19"/>
      <c r="C90" s="95" t="s">
        <v>14</v>
      </c>
      <c r="D90" s="269" t="s">
        <v>214</v>
      </c>
      <c r="E90" s="269"/>
      <c r="F90" s="269"/>
      <c r="G90" s="269"/>
      <c r="H90" s="269"/>
      <c r="I90" s="269"/>
      <c r="J90" s="269"/>
      <c r="K90" s="269"/>
      <c r="L90" s="269"/>
      <c r="M90" s="269"/>
      <c r="N90" s="269"/>
      <c r="O90" s="269"/>
      <c r="P90" s="269"/>
      <c r="Q90" s="269"/>
      <c r="R90" s="269"/>
      <c r="S90" s="269"/>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69" t="s">
        <v>216</v>
      </c>
      <c r="E92" s="269"/>
      <c r="F92" s="269"/>
      <c r="G92" s="269"/>
      <c r="H92" s="269"/>
      <c r="I92" s="269"/>
      <c r="J92" s="269"/>
      <c r="K92" s="269"/>
      <c r="L92" s="269"/>
      <c r="M92" s="269"/>
      <c r="N92" s="269"/>
      <c r="O92" s="269"/>
      <c r="P92" s="269"/>
      <c r="Q92" s="269"/>
      <c r="R92" s="269"/>
      <c r="S92" s="269"/>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67" t="s">
        <v>38</v>
      </c>
      <c r="D109" s="270"/>
      <c r="E109" s="270"/>
      <c r="F109" s="270"/>
      <c r="G109" s="270"/>
      <c r="H109" s="270"/>
      <c r="I109" s="270"/>
      <c r="J109" s="270"/>
      <c r="K109" s="270"/>
      <c r="L109" s="270"/>
      <c r="M109" s="270"/>
      <c r="N109" s="270"/>
      <c r="O109" s="270"/>
      <c r="P109" s="270"/>
      <c r="Q109" s="270"/>
      <c r="R109" s="270"/>
      <c r="S109" s="270"/>
      <c r="T109" s="11"/>
    </row>
    <row r="110" spans="2:20" ht="15" customHeight="1" x14ac:dyDescent="0.25">
      <c r="B110" s="19"/>
      <c r="C110" s="270"/>
      <c r="D110" s="270"/>
      <c r="E110" s="270"/>
      <c r="F110" s="270"/>
      <c r="G110" s="270"/>
      <c r="H110" s="270"/>
      <c r="I110" s="270"/>
      <c r="J110" s="270"/>
      <c r="K110" s="270"/>
      <c r="L110" s="270"/>
      <c r="M110" s="270"/>
      <c r="N110" s="270"/>
      <c r="O110" s="270"/>
      <c r="P110" s="270"/>
      <c r="Q110" s="270"/>
      <c r="R110" s="270"/>
      <c r="S110" s="270"/>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66" t="s">
        <v>31</v>
      </c>
      <c r="L120" s="266"/>
    </row>
    <row r="121" spans="11:12" x14ac:dyDescent="0.25"/>
    <row r="122" spans="11:12" x14ac:dyDescent="0.25"/>
    <row r="123" spans="11:12" hidden="1" x14ac:dyDescent="0.25"/>
    <row r="124" spans="11:12" hidden="1" x14ac:dyDescent="0.25"/>
    <row r="125" spans="11:12" ht="14.25" hidden="1" customHeight="1" x14ac:dyDescent="0.25"/>
    <row r="126" spans="11:12" ht="14.25" hidden="1" customHeight="1" x14ac:dyDescent="0.25"/>
    <row r="127" spans="11:12" ht="14.25" hidden="1" customHeight="1" x14ac:dyDescent="0.25"/>
    <row r="128" spans="11:12"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5"/>
  <sheetViews>
    <sheetView showGridLines="0" tabSelected="1" topLeftCell="A4" zoomScale="80" zoomScaleNormal="80" workbookViewId="0">
      <selection activeCell="H10" sqref="H10"/>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 style="1" customWidth="1"/>
    <col min="7" max="7" width="60.7109375" style="1" customWidth="1"/>
    <col min="8" max="8" width="14.85546875" style="1" customWidth="1"/>
    <col min="9" max="9" width="50"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73" t="s">
        <v>226</v>
      </c>
      <c r="D3" s="274"/>
      <c r="E3" s="274"/>
      <c r="F3" s="274"/>
      <c r="G3" s="274"/>
      <c r="H3" s="274"/>
      <c r="I3" s="274"/>
      <c r="J3" s="20"/>
      <c r="K3" s="5"/>
      <c r="L3" s="5"/>
      <c r="M3" s="5"/>
      <c r="N3" s="5"/>
    </row>
    <row r="4" spans="2:14" ht="11.25" customHeight="1" thickBot="1" x14ac:dyDescent="0.3">
      <c r="B4" s="19"/>
      <c r="C4" s="14"/>
      <c r="D4" s="7"/>
      <c r="E4" s="7"/>
      <c r="F4" s="7"/>
      <c r="G4" s="7"/>
      <c r="H4" s="7"/>
      <c r="I4" s="7"/>
      <c r="J4" s="11"/>
    </row>
    <row r="5" spans="2:14" ht="23.25" x14ac:dyDescent="0.25">
      <c r="B5" s="19"/>
      <c r="C5" s="315" t="s">
        <v>6</v>
      </c>
      <c r="D5" s="316"/>
      <c r="E5" s="316"/>
      <c r="F5" s="316"/>
      <c r="G5" s="317" t="s">
        <v>24</v>
      </c>
      <c r="H5" s="318"/>
      <c r="I5" s="319"/>
      <c r="J5" s="11"/>
    </row>
    <row r="6" spans="2:14" ht="24" thickBot="1" x14ac:dyDescent="0.3">
      <c r="B6" s="19"/>
      <c r="C6" s="320"/>
      <c r="D6" s="321"/>
      <c r="E6" s="321"/>
      <c r="F6" s="321"/>
      <c r="G6" s="322">
        <f>IF(SUM(H10:H77)=0,"",AVERAGE(H10:H77))</f>
        <v>93.728813559322035</v>
      </c>
      <c r="H6" s="323"/>
      <c r="I6" s="324"/>
      <c r="J6" s="11"/>
    </row>
    <row r="7" spans="2:14" ht="16.5" thickBot="1" x14ac:dyDescent="0.3">
      <c r="B7" s="19"/>
      <c r="C7" s="14"/>
      <c r="D7" s="7"/>
      <c r="E7" s="7"/>
      <c r="F7" s="7"/>
      <c r="G7" s="7"/>
      <c r="H7" s="7"/>
      <c r="I7" s="7"/>
      <c r="J7" s="11"/>
    </row>
    <row r="8" spans="2:14" ht="14.25" customHeight="1" x14ac:dyDescent="0.25">
      <c r="B8" s="19"/>
      <c r="C8" s="325" t="s">
        <v>274</v>
      </c>
      <c r="D8" s="327" t="s">
        <v>23</v>
      </c>
      <c r="E8" s="329" t="s">
        <v>26</v>
      </c>
      <c r="F8" s="327" t="s">
        <v>23</v>
      </c>
      <c r="G8" s="327" t="s">
        <v>4</v>
      </c>
      <c r="H8" s="327" t="s">
        <v>10</v>
      </c>
      <c r="I8" s="331" t="s">
        <v>11</v>
      </c>
      <c r="J8" s="11"/>
      <c r="K8" s="6"/>
    </row>
    <row r="9" spans="2:14" ht="28.5" customHeight="1" thickBot="1" x14ac:dyDescent="0.3">
      <c r="B9" s="19"/>
      <c r="C9" s="326"/>
      <c r="D9" s="328"/>
      <c r="E9" s="330"/>
      <c r="F9" s="328"/>
      <c r="G9" s="328"/>
      <c r="H9" s="328"/>
      <c r="I9" s="332"/>
      <c r="J9" s="11"/>
      <c r="K9" s="6"/>
    </row>
    <row r="10" spans="2:14" ht="65.099999999999994" customHeight="1" x14ac:dyDescent="0.25">
      <c r="B10" s="19"/>
      <c r="C10" s="281" t="s">
        <v>174</v>
      </c>
      <c r="D10" s="292">
        <f>IF(SUM(H10:H17)=0,"",AVERAGE(H10:H17))</f>
        <v>92.857142857142861</v>
      </c>
      <c r="E10" s="291" t="s">
        <v>142</v>
      </c>
      <c r="F10" s="333">
        <f>IF(SUM(H10:H14)=0,"",AVERAGE(H10:H14))</f>
        <v>92</v>
      </c>
      <c r="G10" s="221" t="s">
        <v>43</v>
      </c>
      <c r="H10" s="97">
        <v>80</v>
      </c>
      <c r="I10" s="251" t="s">
        <v>279</v>
      </c>
      <c r="J10" s="11"/>
      <c r="K10" s="6"/>
    </row>
    <row r="11" spans="2:14" ht="86.25" customHeight="1" x14ac:dyDescent="0.25">
      <c r="B11" s="19"/>
      <c r="C11" s="282"/>
      <c r="D11" s="293"/>
      <c r="E11" s="287"/>
      <c r="F11" s="334"/>
      <c r="G11" s="222" t="s">
        <v>77</v>
      </c>
      <c r="H11" s="97">
        <v>90</v>
      </c>
      <c r="I11" s="252" t="s">
        <v>276</v>
      </c>
      <c r="J11" s="11"/>
      <c r="K11" s="6"/>
      <c r="L11" s="216" t="s">
        <v>31</v>
      </c>
    </row>
    <row r="12" spans="2:14" ht="102.75" customHeight="1" x14ac:dyDescent="0.25">
      <c r="B12" s="19"/>
      <c r="C12" s="282"/>
      <c r="D12" s="293"/>
      <c r="E12" s="287"/>
      <c r="F12" s="334"/>
      <c r="G12" s="222" t="s">
        <v>167</v>
      </c>
      <c r="H12" s="97">
        <v>100</v>
      </c>
      <c r="I12" s="252" t="s">
        <v>277</v>
      </c>
      <c r="J12" s="11"/>
      <c r="K12" s="6"/>
    </row>
    <row r="13" spans="2:14" ht="108.75" customHeight="1" x14ac:dyDescent="0.25">
      <c r="B13" s="19"/>
      <c r="C13" s="282"/>
      <c r="D13" s="293"/>
      <c r="E13" s="287"/>
      <c r="F13" s="334"/>
      <c r="G13" s="222" t="s">
        <v>166</v>
      </c>
      <c r="H13" s="97">
        <v>100</v>
      </c>
      <c r="I13" s="252" t="s">
        <v>278</v>
      </c>
      <c r="J13" s="11"/>
      <c r="K13" s="6"/>
      <c r="L13" s="217" t="s">
        <v>32</v>
      </c>
    </row>
    <row r="14" spans="2:14" ht="47.25" customHeight="1" x14ac:dyDescent="0.25">
      <c r="B14" s="19"/>
      <c r="C14" s="282"/>
      <c r="D14" s="293"/>
      <c r="E14" s="290"/>
      <c r="F14" s="301"/>
      <c r="G14" s="223" t="s">
        <v>168</v>
      </c>
      <c r="H14" s="98">
        <v>90</v>
      </c>
      <c r="I14" s="253" t="s">
        <v>280</v>
      </c>
      <c r="J14" s="11"/>
      <c r="K14" s="6"/>
    </row>
    <row r="15" spans="2:14" ht="95.25" customHeight="1" x14ac:dyDescent="0.25">
      <c r="B15" s="19"/>
      <c r="C15" s="282"/>
      <c r="D15" s="293"/>
      <c r="E15" s="298" t="s">
        <v>44</v>
      </c>
      <c r="F15" s="335">
        <f>IF(SUM(H15:H17)=0,"",AVERAGE(H15:H17))</f>
        <v>95</v>
      </c>
      <c r="G15" s="224" t="s">
        <v>169</v>
      </c>
      <c r="H15" s="104">
        <v>90</v>
      </c>
      <c r="I15" s="254" t="s">
        <v>281</v>
      </c>
      <c r="J15" s="11"/>
    </row>
    <row r="16" spans="2:14" ht="65.099999999999994" customHeight="1" x14ac:dyDescent="0.25">
      <c r="B16" s="19"/>
      <c r="C16" s="282"/>
      <c r="D16" s="293"/>
      <c r="E16" s="299"/>
      <c r="F16" s="336"/>
      <c r="G16" s="225" t="s">
        <v>45</v>
      </c>
      <c r="H16" s="105"/>
      <c r="I16" s="255" t="s">
        <v>332</v>
      </c>
      <c r="J16" s="11"/>
      <c r="L16" s="218" t="s">
        <v>270</v>
      </c>
    </row>
    <row r="17" spans="2:10" ht="46.5" customHeight="1" thickBot="1" x14ac:dyDescent="0.3">
      <c r="B17" s="19"/>
      <c r="C17" s="283"/>
      <c r="D17" s="294"/>
      <c r="E17" s="300"/>
      <c r="F17" s="337"/>
      <c r="G17" s="226" t="s">
        <v>170</v>
      </c>
      <c r="H17" s="106">
        <v>100</v>
      </c>
      <c r="I17" s="256" t="s">
        <v>282</v>
      </c>
      <c r="J17" s="11"/>
    </row>
    <row r="18" spans="2:10" ht="65.099999999999994" customHeight="1" x14ac:dyDescent="0.25">
      <c r="B18" s="19"/>
      <c r="C18" s="281" t="s">
        <v>124</v>
      </c>
      <c r="D18" s="292">
        <f>IF(SUM(H18:H36)=0,"",AVERAGE(H18:H36))</f>
        <v>93.684210526315795</v>
      </c>
      <c r="E18" s="284" t="s">
        <v>46</v>
      </c>
      <c r="F18" s="278">
        <f>IF(SUM(H18:H25)=0,"",AVERAGE(H18:H25))</f>
        <v>100</v>
      </c>
      <c r="G18" s="227" t="s">
        <v>79</v>
      </c>
      <c r="H18" s="103">
        <v>100</v>
      </c>
      <c r="I18" s="251" t="s">
        <v>283</v>
      </c>
      <c r="J18" s="11"/>
    </row>
    <row r="19" spans="2:10" ht="65.099999999999994" customHeight="1" x14ac:dyDescent="0.25">
      <c r="B19" s="19"/>
      <c r="C19" s="282"/>
      <c r="D19" s="293"/>
      <c r="E19" s="285"/>
      <c r="F19" s="279"/>
      <c r="G19" s="228" t="s">
        <v>47</v>
      </c>
      <c r="H19" s="97">
        <v>100</v>
      </c>
      <c r="I19" s="252" t="s">
        <v>284</v>
      </c>
      <c r="J19" s="11"/>
    </row>
    <row r="20" spans="2:10" ht="65.099999999999994" customHeight="1" x14ac:dyDescent="0.25">
      <c r="B20" s="19"/>
      <c r="C20" s="282"/>
      <c r="D20" s="293"/>
      <c r="E20" s="285"/>
      <c r="F20" s="279"/>
      <c r="G20" s="228" t="s">
        <v>171</v>
      </c>
      <c r="H20" s="97">
        <v>100</v>
      </c>
      <c r="I20" s="252" t="s">
        <v>285</v>
      </c>
      <c r="J20" s="11"/>
    </row>
    <row r="21" spans="2:10" ht="78" customHeight="1" x14ac:dyDescent="0.25">
      <c r="B21" s="19"/>
      <c r="C21" s="282"/>
      <c r="D21" s="293"/>
      <c r="E21" s="285"/>
      <c r="F21" s="279"/>
      <c r="G21" s="228" t="s">
        <v>172</v>
      </c>
      <c r="H21" s="97">
        <v>100</v>
      </c>
      <c r="I21" s="252" t="s">
        <v>286</v>
      </c>
      <c r="J21" s="11"/>
    </row>
    <row r="22" spans="2:10" ht="65.099999999999994" customHeight="1" x14ac:dyDescent="0.25">
      <c r="B22" s="19"/>
      <c r="C22" s="282"/>
      <c r="D22" s="293"/>
      <c r="E22" s="285"/>
      <c r="F22" s="279"/>
      <c r="G22" s="229" t="s">
        <v>80</v>
      </c>
      <c r="H22" s="97">
        <v>100</v>
      </c>
      <c r="I22" s="252" t="s">
        <v>287</v>
      </c>
      <c r="J22" s="11"/>
    </row>
    <row r="23" spans="2:10" ht="108" customHeight="1" x14ac:dyDescent="0.25">
      <c r="B23" s="19"/>
      <c r="C23" s="282"/>
      <c r="D23" s="293"/>
      <c r="E23" s="285"/>
      <c r="F23" s="279"/>
      <c r="G23" s="228" t="s">
        <v>143</v>
      </c>
      <c r="H23" s="97">
        <v>100</v>
      </c>
      <c r="I23" s="252" t="s">
        <v>288</v>
      </c>
      <c r="J23" s="11"/>
    </row>
    <row r="24" spans="2:10" ht="65.099999999999994" customHeight="1" x14ac:dyDescent="0.25">
      <c r="B24" s="19"/>
      <c r="C24" s="282"/>
      <c r="D24" s="293"/>
      <c r="E24" s="285"/>
      <c r="F24" s="279"/>
      <c r="G24" s="230" t="s">
        <v>48</v>
      </c>
      <c r="H24" s="97">
        <v>100</v>
      </c>
      <c r="I24" s="253" t="s">
        <v>289</v>
      </c>
      <c r="J24" s="11"/>
    </row>
    <row r="25" spans="2:10" ht="65.099999999999994" customHeight="1" x14ac:dyDescent="0.25">
      <c r="B25" s="19"/>
      <c r="C25" s="282"/>
      <c r="D25" s="293"/>
      <c r="E25" s="286"/>
      <c r="F25" s="280"/>
      <c r="G25" s="231" t="s">
        <v>137</v>
      </c>
      <c r="H25" s="102">
        <v>100</v>
      </c>
      <c r="I25" s="257" t="s">
        <v>290</v>
      </c>
      <c r="J25" s="11"/>
    </row>
    <row r="26" spans="2:10" ht="65.099999999999994" customHeight="1" x14ac:dyDescent="0.25">
      <c r="B26" s="19"/>
      <c r="C26" s="282"/>
      <c r="D26" s="293"/>
      <c r="E26" s="287" t="s">
        <v>49</v>
      </c>
      <c r="F26" s="301">
        <f>IF(SUM(H26:H36)=0,"",AVERAGE(H26:H36))</f>
        <v>89.090909090909093</v>
      </c>
      <c r="G26" s="232" t="s">
        <v>153</v>
      </c>
      <c r="H26" s="101">
        <v>100</v>
      </c>
      <c r="I26" s="258" t="s">
        <v>291</v>
      </c>
      <c r="J26" s="11"/>
    </row>
    <row r="27" spans="2:10" ht="65.099999999999994" customHeight="1" x14ac:dyDescent="0.25">
      <c r="B27" s="19"/>
      <c r="C27" s="282"/>
      <c r="D27" s="293"/>
      <c r="E27" s="287"/>
      <c r="F27" s="279"/>
      <c r="G27" s="233" t="s">
        <v>136</v>
      </c>
      <c r="H27" s="97">
        <v>100</v>
      </c>
      <c r="I27" s="252" t="s">
        <v>291</v>
      </c>
      <c r="J27" s="11"/>
    </row>
    <row r="28" spans="2:10" ht="65.099999999999994" customHeight="1" x14ac:dyDescent="0.25">
      <c r="B28" s="19"/>
      <c r="C28" s="282"/>
      <c r="D28" s="293"/>
      <c r="E28" s="287"/>
      <c r="F28" s="279"/>
      <c r="G28" s="233" t="s">
        <v>50</v>
      </c>
      <c r="H28" s="97">
        <v>80</v>
      </c>
      <c r="I28" s="252" t="s">
        <v>292</v>
      </c>
      <c r="J28" s="11"/>
    </row>
    <row r="29" spans="2:10" ht="75" customHeight="1" x14ac:dyDescent="0.25">
      <c r="B29" s="19"/>
      <c r="C29" s="282"/>
      <c r="D29" s="293"/>
      <c r="E29" s="287"/>
      <c r="F29" s="279"/>
      <c r="G29" s="233" t="s">
        <v>81</v>
      </c>
      <c r="H29" s="97">
        <v>80</v>
      </c>
      <c r="I29" s="252" t="s">
        <v>291</v>
      </c>
      <c r="J29" s="11"/>
    </row>
    <row r="30" spans="2:10" ht="65.099999999999994" customHeight="1" x14ac:dyDescent="0.25">
      <c r="B30" s="19"/>
      <c r="C30" s="282"/>
      <c r="D30" s="293"/>
      <c r="E30" s="287"/>
      <c r="F30" s="279"/>
      <c r="G30" s="233" t="s">
        <v>82</v>
      </c>
      <c r="H30" s="97">
        <v>100</v>
      </c>
      <c r="I30" s="252" t="s">
        <v>335</v>
      </c>
      <c r="J30" s="11"/>
    </row>
    <row r="31" spans="2:10" ht="65.099999999999994" customHeight="1" x14ac:dyDescent="0.25">
      <c r="B31" s="19"/>
      <c r="C31" s="282"/>
      <c r="D31" s="293"/>
      <c r="E31" s="287"/>
      <c r="F31" s="279"/>
      <c r="G31" s="233" t="s">
        <v>51</v>
      </c>
      <c r="H31" s="97">
        <v>100</v>
      </c>
      <c r="I31" s="252" t="s">
        <v>291</v>
      </c>
      <c r="J31" s="11"/>
    </row>
    <row r="32" spans="2:10" ht="65.099999999999994" customHeight="1" x14ac:dyDescent="0.25">
      <c r="B32" s="19"/>
      <c r="C32" s="282"/>
      <c r="D32" s="293"/>
      <c r="E32" s="287"/>
      <c r="F32" s="279"/>
      <c r="G32" s="233" t="s">
        <v>52</v>
      </c>
      <c r="H32" s="97">
        <v>100</v>
      </c>
      <c r="I32" s="252" t="s">
        <v>291</v>
      </c>
      <c r="J32" s="11"/>
    </row>
    <row r="33" spans="2:10" ht="65.099999999999994" customHeight="1" x14ac:dyDescent="0.25">
      <c r="B33" s="19"/>
      <c r="C33" s="282"/>
      <c r="D33" s="293"/>
      <c r="E33" s="287"/>
      <c r="F33" s="279"/>
      <c r="G33" s="233" t="s">
        <v>139</v>
      </c>
      <c r="H33" s="97">
        <v>100</v>
      </c>
      <c r="I33" s="252" t="s">
        <v>291</v>
      </c>
      <c r="J33" s="11"/>
    </row>
    <row r="34" spans="2:10" ht="75" customHeight="1" x14ac:dyDescent="0.25">
      <c r="B34" s="19"/>
      <c r="C34" s="282"/>
      <c r="D34" s="293"/>
      <c r="E34" s="287"/>
      <c r="F34" s="279"/>
      <c r="G34" s="233" t="s">
        <v>53</v>
      </c>
      <c r="H34" s="97">
        <v>80</v>
      </c>
      <c r="I34" s="252" t="s">
        <v>333</v>
      </c>
      <c r="J34" s="11"/>
    </row>
    <row r="35" spans="2:10" ht="65.099999999999994" customHeight="1" x14ac:dyDescent="0.25">
      <c r="B35" s="19"/>
      <c r="C35" s="282"/>
      <c r="D35" s="293"/>
      <c r="E35" s="287"/>
      <c r="F35" s="279"/>
      <c r="G35" s="233" t="s">
        <v>140</v>
      </c>
      <c r="H35" s="97">
        <v>70</v>
      </c>
      <c r="I35" s="252" t="s">
        <v>293</v>
      </c>
      <c r="J35" s="11"/>
    </row>
    <row r="36" spans="2:10" ht="65.099999999999994" customHeight="1" thickBot="1" x14ac:dyDescent="0.3">
      <c r="B36" s="19"/>
      <c r="C36" s="283"/>
      <c r="D36" s="294"/>
      <c r="E36" s="288"/>
      <c r="F36" s="302"/>
      <c r="G36" s="234" t="s">
        <v>141</v>
      </c>
      <c r="H36" s="100">
        <v>70</v>
      </c>
      <c r="I36" s="259" t="s">
        <v>294</v>
      </c>
      <c r="J36" s="11"/>
    </row>
    <row r="37" spans="2:10" ht="65.099999999999994" customHeight="1" x14ac:dyDescent="0.25">
      <c r="B37" s="19"/>
      <c r="C37" s="282" t="s">
        <v>175</v>
      </c>
      <c r="D37" s="295">
        <f>IF(SUM(H37:H58)=0,"",AVERAGE(H37:H58))</f>
        <v>94</v>
      </c>
      <c r="E37" s="291" t="s">
        <v>54</v>
      </c>
      <c r="F37" s="278">
        <f>IF(SUM(H37:H46)=0,"",AVERAGE(H37:H46))</f>
        <v>96</v>
      </c>
      <c r="G37" s="235" t="s">
        <v>154</v>
      </c>
      <c r="H37" s="103">
        <v>90</v>
      </c>
      <c r="I37" s="251" t="s">
        <v>295</v>
      </c>
      <c r="J37" s="11"/>
    </row>
    <row r="38" spans="2:10" ht="65.099999999999994" customHeight="1" x14ac:dyDescent="0.25">
      <c r="B38" s="19"/>
      <c r="C38" s="282"/>
      <c r="D38" s="296"/>
      <c r="E38" s="287"/>
      <c r="F38" s="279"/>
      <c r="G38" s="233" t="s">
        <v>55</v>
      </c>
      <c r="H38" s="97">
        <v>100</v>
      </c>
      <c r="I38" s="252" t="s">
        <v>296</v>
      </c>
      <c r="J38" s="11"/>
    </row>
    <row r="39" spans="2:10" ht="74.25" customHeight="1" x14ac:dyDescent="0.25">
      <c r="B39" s="19"/>
      <c r="C39" s="282"/>
      <c r="D39" s="296"/>
      <c r="E39" s="287"/>
      <c r="F39" s="279"/>
      <c r="G39" s="233" t="s">
        <v>155</v>
      </c>
      <c r="H39" s="97">
        <v>100</v>
      </c>
      <c r="I39" s="252" t="s">
        <v>297</v>
      </c>
      <c r="J39" s="11"/>
    </row>
    <row r="40" spans="2:10" ht="65.099999999999994" customHeight="1" x14ac:dyDescent="0.25">
      <c r="B40" s="19"/>
      <c r="C40" s="282"/>
      <c r="D40" s="296"/>
      <c r="E40" s="287"/>
      <c r="F40" s="279"/>
      <c r="G40" s="233" t="s">
        <v>56</v>
      </c>
      <c r="H40" s="97">
        <v>100</v>
      </c>
      <c r="I40" s="252" t="s">
        <v>297</v>
      </c>
      <c r="J40" s="11"/>
    </row>
    <row r="41" spans="2:10" ht="65.099999999999994" customHeight="1" x14ac:dyDescent="0.25">
      <c r="B41" s="19"/>
      <c r="C41" s="282"/>
      <c r="D41" s="296"/>
      <c r="E41" s="287"/>
      <c r="F41" s="279"/>
      <c r="G41" s="233" t="s">
        <v>144</v>
      </c>
      <c r="H41" s="97">
        <v>100</v>
      </c>
      <c r="I41" s="252" t="s">
        <v>298</v>
      </c>
      <c r="J41" s="11"/>
    </row>
    <row r="42" spans="2:10" ht="72.75" customHeight="1" x14ac:dyDescent="0.25">
      <c r="B42" s="19"/>
      <c r="C42" s="282"/>
      <c r="D42" s="296"/>
      <c r="E42" s="287"/>
      <c r="F42" s="279"/>
      <c r="G42" s="233" t="s">
        <v>145</v>
      </c>
      <c r="H42" s="97">
        <v>100</v>
      </c>
      <c r="I42" s="252" t="s">
        <v>299</v>
      </c>
      <c r="J42" s="11"/>
    </row>
    <row r="43" spans="2:10" ht="65.099999999999994" customHeight="1" x14ac:dyDescent="0.25">
      <c r="B43" s="19"/>
      <c r="C43" s="282"/>
      <c r="D43" s="296"/>
      <c r="E43" s="287"/>
      <c r="F43" s="279"/>
      <c r="G43" s="233" t="s">
        <v>146</v>
      </c>
      <c r="H43" s="97">
        <v>100</v>
      </c>
      <c r="I43" s="252" t="s">
        <v>300</v>
      </c>
      <c r="J43" s="11"/>
    </row>
    <row r="44" spans="2:10" ht="65.099999999999994" customHeight="1" x14ac:dyDescent="0.25">
      <c r="B44" s="19"/>
      <c r="C44" s="282"/>
      <c r="D44" s="296"/>
      <c r="E44" s="287"/>
      <c r="F44" s="279"/>
      <c r="G44" s="233" t="s">
        <v>126</v>
      </c>
      <c r="H44" s="97">
        <v>100</v>
      </c>
      <c r="I44" s="253" t="s">
        <v>301</v>
      </c>
      <c r="J44" s="11"/>
    </row>
    <row r="45" spans="2:10" ht="82.5" customHeight="1" x14ac:dyDescent="0.25">
      <c r="B45" s="19"/>
      <c r="C45" s="282"/>
      <c r="D45" s="296"/>
      <c r="E45" s="287"/>
      <c r="F45" s="279"/>
      <c r="G45" s="233" t="s">
        <v>156</v>
      </c>
      <c r="H45" s="248">
        <v>100</v>
      </c>
      <c r="I45" s="260" t="s">
        <v>302</v>
      </c>
      <c r="J45" s="11"/>
    </row>
    <row r="46" spans="2:10" ht="65.099999999999994" customHeight="1" x14ac:dyDescent="0.25">
      <c r="B46" s="19"/>
      <c r="C46" s="282"/>
      <c r="D46" s="296"/>
      <c r="E46" s="287"/>
      <c r="F46" s="280"/>
      <c r="G46" s="236" t="s">
        <v>127</v>
      </c>
      <c r="H46" s="102">
        <v>70</v>
      </c>
      <c r="I46" s="261" t="s">
        <v>334</v>
      </c>
      <c r="J46" s="11"/>
    </row>
    <row r="47" spans="2:10" ht="65.099999999999994" customHeight="1" x14ac:dyDescent="0.25">
      <c r="B47" s="19"/>
      <c r="C47" s="282"/>
      <c r="D47" s="296"/>
      <c r="E47" s="289" t="s">
        <v>57</v>
      </c>
      <c r="F47" s="279">
        <f>IF(SUM(H47:H50)=0,"",AVERAGE(H47:H50))</f>
        <v>100</v>
      </c>
      <c r="G47" s="220" t="s">
        <v>147</v>
      </c>
      <c r="H47" s="101">
        <v>100</v>
      </c>
      <c r="I47" s="253" t="s">
        <v>303</v>
      </c>
      <c r="J47" s="11"/>
    </row>
    <row r="48" spans="2:10" ht="65.099999999999994" customHeight="1" x14ac:dyDescent="0.25">
      <c r="B48" s="19"/>
      <c r="C48" s="282"/>
      <c r="D48" s="296"/>
      <c r="E48" s="287"/>
      <c r="F48" s="279"/>
      <c r="G48" s="233" t="s">
        <v>83</v>
      </c>
      <c r="H48" s="97">
        <v>100</v>
      </c>
      <c r="I48" s="253" t="s">
        <v>304</v>
      </c>
      <c r="J48" s="11"/>
    </row>
    <row r="49" spans="2:10" ht="101.25" customHeight="1" thickBot="1" x14ac:dyDescent="0.3">
      <c r="B49" s="86"/>
      <c r="C49" s="282"/>
      <c r="D49" s="296"/>
      <c r="E49" s="287"/>
      <c r="F49" s="279"/>
      <c r="G49" s="233" t="s">
        <v>84</v>
      </c>
      <c r="H49" s="97"/>
      <c r="I49" s="253" t="s">
        <v>84</v>
      </c>
      <c r="J49" s="13"/>
    </row>
    <row r="50" spans="2:10" ht="65.099999999999994" customHeight="1" x14ac:dyDescent="0.25">
      <c r="B50" s="86"/>
      <c r="C50" s="282"/>
      <c r="D50" s="296"/>
      <c r="E50" s="290"/>
      <c r="F50" s="279"/>
      <c r="G50" s="237" t="s">
        <v>128</v>
      </c>
      <c r="H50" s="242"/>
      <c r="I50" s="253" t="s">
        <v>128</v>
      </c>
      <c r="J50" s="11"/>
    </row>
    <row r="51" spans="2:10" ht="104.25" customHeight="1" x14ac:dyDescent="0.25">
      <c r="B51" s="86"/>
      <c r="C51" s="282"/>
      <c r="D51" s="296"/>
      <c r="E51" s="287" t="s">
        <v>134</v>
      </c>
      <c r="F51" s="312">
        <f>IF(SUM(H51:H54)=0,"",AVERAGE(H51:H54))</f>
        <v>92.5</v>
      </c>
      <c r="G51" s="238" t="s">
        <v>132</v>
      </c>
      <c r="H51" s="243">
        <v>70</v>
      </c>
      <c r="I51" s="252" t="s">
        <v>305</v>
      </c>
      <c r="J51" s="11"/>
    </row>
    <row r="52" spans="2:10" ht="90" customHeight="1" x14ac:dyDescent="0.25">
      <c r="B52" s="86"/>
      <c r="C52" s="282"/>
      <c r="D52" s="296"/>
      <c r="E52" s="287"/>
      <c r="F52" s="313"/>
      <c r="G52" s="239" t="s">
        <v>78</v>
      </c>
      <c r="H52" s="244">
        <v>100</v>
      </c>
      <c r="I52" s="262" t="s">
        <v>306</v>
      </c>
      <c r="J52" s="11"/>
    </row>
    <row r="53" spans="2:10" ht="65.099999999999994" customHeight="1" x14ac:dyDescent="0.25">
      <c r="B53" s="86"/>
      <c r="C53" s="282"/>
      <c r="D53" s="296"/>
      <c r="E53" s="287"/>
      <c r="F53" s="313"/>
      <c r="G53" s="240" t="s">
        <v>135</v>
      </c>
      <c r="H53" s="244">
        <v>100</v>
      </c>
      <c r="I53" s="262" t="s">
        <v>307</v>
      </c>
      <c r="J53" s="11"/>
    </row>
    <row r="54" spans="2:10" ht="106.5" customHeight="1" x14ac:dyDescent="0.25">
      <c r="B54" s="86"/>
      <c r="C54" s="282"/>
      <c r="D54" s="296"/>
      <c r="E54" s="287"/>
      <c r="F54" s="314"/>
      <c r="G54" s="241" t="s">
        <v>125</v>
      </c>
      <c r="H54" s="245">
        <v>100</v>
      </c>
      <c r="I54" s="262" t="s">
        <v>308</v>
      </c>
      <c r="J54" s="11"/>
    </row>
    <row r="55" spans="2:10" ht="65.099999999999994" customHeight="1" x14ac:dyDescent="0.25">
      <c r="B55" s="86"/>
      <c r="C55" s="282"/>
      <c r="D55" s="296"/>
      <c r="E55" s="289" t="s">
        <v>58</v>
      </c>
      <c r="F55" s="303">
        <f>IF(SUM(H55:H58)=0,"",AVERAGE(H55:H58))</f>
        <v>87.5</v>
      </c>
      <c r="G55" s="220" t="s">
        <v>85</v>
      </c>
      <c r="H55" s="246">
        <v>80</v>
      </c>
      <c r="I55" s="262" t="s">
        <v>309</v>
      </c>
      <c r="J55" s="11"/>
    </row>
    <row r="56" spans="2:10" ht="65.099999999999994" customHeight="1" x14ac:dyDescent="0.25">
      <c r="B56" s="19"/>
      <c r="C56" s="282"/>
      <c r="D56" s="296"/>
      <c r="E56" s="287"/>
      <c r="F56" s="303"/>
      <c r="G56" s="233" t="s">
        <v>86</v>
      </c>
      <c r="H56" s="244">
        <v>100</v>
      </c>
      <c r="I56" s="262" t="s">
        <v>310</v>
      </c>
      <c r="J56" s="11"/>
    </row>
    <row r="57" spans="2:10" ht="65.099999999999994" customHeight="1" x14ac:dyDescent="0.25">
      <c r="B57" s="19"/>
      <c r="C57" s="282"/>
      <c r="D57" s="296"/>
      <c r="E57" s="287"/>
      <c r="F57" s="303"/>
      <c r="G57" s="233" t="s">
        <v>138</v>
      </c>
      <c r="H57" s="244">
        <v>70</v>
      </c>
      <c r="I57" s="262" t="s">
        <v>311</v>
      </c>
      <c r="J57" s="11"/>
    </row>
    <row r="58" spans="2:10" ht="65.099999999999994" customHeight="1" thickBot="1" x14ac:dyDescent="0.3">
      <c r="B58" s="19"/>
      <c r="C58" s="282"/>
      <c r="D58" s="297"/>
      <c r="E58" s="290"/>
      <c r="F58" s="303"/>
      <c r="G58" s="237" t="s">
        <v>87</v>
      </c>
      <c r="H58" s="247">
        <v>100</v>
      </c>
      <c r="I58" s="262" t="s">
        <v>312</v>
      </c>
      <c r="J58" s="11"/>
    </row>
    <row r="59" spans="2:10" ht="65.099999999999994" customHeight="1" x14ac:dyDescent="0.25">
      <c r="B59" s="19"/>
      <c r="C59" s="281" t="s">
        <v>176</v>
      </c>
      <c r="D59" s="306">
        <f>IF(SUM(H59:H65)=0,"",AVERAGE(H59:H65))</f>
        <v>100</v>
      </c>
      <c r="E59" s="291" t="s">
        <v>59</v>
      </c>
      <c r="F59" s="304">
        <f>IF(SUM(H59:H65)=0,"",AVERAGE(H59:H65))</f>
        <v>100</v>
      </c>
      <c r="G59" s="235" t="s">
        <v>88</v>
      </c>
      <c r="H59" s="249">
        <v>100</v>
      </c>
      <c r="I59" s="262" t="s">
        <v>313</v>
      </c>
      <c r="J59" s="11"/>
    </row>
    <row r="60" spans="2:10" ht="65.099999999999994" customHeight="1" x14ac:dyDescent="0.25">
      <c r="B60" s="19"/>
      <c r="C60" s="282"/>
      <c r="D60" s="307"/>
      <c r="E60" s="287"/>
      <c r="F60" s="303"/>
      <c r="G60" s="233" t="s">
        <v>60</v>
      </c>
      <c r="H60" s="244">
        <v>100</v>
      </c>
      <c r="I60" s="262" t="s">
        <v>314</v>
      </c>
      <c r="J60" s="11"/>
    </row>
    <row r="61" spans="2:10" ht="65.099999999999994" customHeight="1" x14ac:dyDescent="0.25">
      <c r="B61" s="19"/>
      <c r="C61" s="282"/>
      <c r="D61" s="307"/>
      <c r="E61" s="287"/>
      <c r="F61" s="303"/>
      <c r="G61" s="233" t="s">
        <v>61</v>
      </c>
      <c r="H61" s="244">
        <v>100</v>
      </c>
      <c r="I61" s="262" t="s">
        <v>315</v>
      </c>
      <c r="J61" s="11"/>
    </row>
    <row r="62" spans="2:10" ht="65.099999999999994" customHeight="1" x14ac:dyDescent="0.25">
      <c r="B62" s="19"/>
      <c r="C62" s="282"/>
      <c r="D62" s="307"/>
      <c r="E62" s="287"/>
      <c r="F62" s="303"/>
      <c r="G62" s="233" t="s">
        <v>89</v>
      </c>
      <c r="H62" s="244">
        <v>100</v>
      </c>
      <c r="I62" s="262" t="s">
        <v>316</v>
      </c>
      <c r="J62" s="11"/>
    </row>
    <row r="63" spans="2:10" ht="65.099999999999994" customHeight="1" x14ac:dyDescent="0.25">
      <c r="B63" s="19"/>
      <c r="C63" s="282"/>
      <c r="D63" s="307"/>
      <c r="E63" s="287"/>
      <c r="F63" s="303"/>
      <c r="G63" s="233" t="s">
        <v>62</v>
      </c>
      <c r="H63" s="244">
        <v>100</v>
      </c>
      <c r="I63" s="262" t="s">
        <v>317</v>
      </c>
      <c r="J63" s="11"/>
    </row>
    <row r="64" spans="2:10" ht="65.099999999999994" customHeight="1" x14ac:dyDescent="0.25">
      <c r="B64" s="19"/>
      <c r="C64" s="282"/>
      <c r="D64" s="307"/>
      <c r="E64" s="287"/>
      <c r="F64" s="303"/>
      <c r="G64" s="233" t="s">
        <v>90</v>
      </c>
      <c r="H64" s="244">
        <v>100</v>
      </c>
      <c r="I64" s="262" t="s">
        <v>318</v>
      </c>
      <c r="J64" s="11"/>
    </row>
    <row r="65" spans="2:10" ht="65.099999999999994" customHeight="1" thickBot="1" x14ac:dyDescent="0.3">
      <c r="B65" s="19"/>
      <c r="C65" s="283"/>
      <c r="D65" s="308"/>
      <c r="E65" s="288"/>
      <c r="F65" s="305"/>
      <c r="G65" s="234" t="s">
        <v>129</v>
      </c>
      <c r="H65" s="250">
        <v>100</v>
      </c>
      <c r="I65" s="262" t="s">
        <v>319</v>
      </c>
      <c r="J65" s="11"/>
    </row>
    <row r="66" spans="2:10" ht="152.25" customHeight="1" x14ac:dyDescent="0.25">
      <c r="B66" s="19"/>
      <c r="C66" s="281" t="s">
        <v>177</v>
      </c>
      <c r="D66" s="292">
        <f>IF(SUM(H66:H77)=0,"",AVERAGE(H66:H77))</f>
        <v>86.666666666666671</v>
      </c>
      <c r="E66" s="291" t="s">
        <v>164</v>
      </c>
      <c r="F66" s="309">
        <f>IF(SUM(H66:H77)=0,"",AVERAGE(H66:H77))</f>
        <v>86.666666666666671</v>
      </c>
      <c r="G66" s="235" t="s">
        <v>157</v>
      </c>
      <c r="H66" s="249">
        <v>100</v>
      </c>
      <c r="I66" s="262" t="s">
        <v>320</v>
      </c>
      <c r="J66" s="11"/>
    </row>
    <row r="67" spans="2:10" ht="65.099999999999994" customHeight="1" x14ac:dyDescent="0.25">
      <c r="B67" s="19"/>
      <c r="C67" s="282"/>
      <c r="D67" s="293"/>
      <c r="E67" s="287"/>
      <c r="F67" s="310"/>
      <c r="G67" s="220" t="s">
        <v>148</v>
      </c>
      <c r="H67" s="244"/>
      <c r="I67" s="262" t="s">
        <v>321</v>
      </c>
      <c r="J67" s="11"/>
    </row>
    <row r="68" spans="2:10" ht="106.5" customHeight="1" x14ac:dyDescent="0.25">
      <c r="B68" s="19"/>
      <c r="C68" s="282"/>
      <c r="D68" s="293"/>
      <c r="E68" s="287"/>
      <c r="F68" s="310"/>
      <c r="G68" s="233" t="s">
        <v>151</v>
      </c>
      <c r="H68" s="244"/>
      <c r="I68" s="262" t="s">
        <v>322</v>
      </c>
      <c r="J68" s="11"/>
    </row>
    <row r="69" spans="2:10" ht="65.099999999999994" customHeight="1" x14ac:dyDescent="0.25">
      <c r="B69" s="19"/>
      <c r="C69" s="282"/>
      <c r="D69" s="293"/>
      <c r="E69" s="287"/>
      <c r="F69" s="310"/>
      <c r="G69" s="233" t="s">
        <v>149</v>
      </c>
      <c r="H69" s="244"/>
      <c r="I69" s="262" t="s">
        <v>323</v>
      </c>
      <c r="J69" s="11"/>
    </row>
    <row r="70" spans="2:10" ht="65.099999999999994" customHeight="1" x14ac:dyDescent="0.25">
      <c r="B70" s="19"/>
      <c r="C70" s="282"/>
      <c r="D70" s="293"/>
      <c r="E70" s="287"/>
      <c r="F70" s="310"/>
      <c r="G70" s="233" t="s">
        <v>150</v>
      </c>
      <c r="H70" s="244">
        <v>100</v>
      </c>
      <c r="I70" s="262" t="s">
        <v>324</v>
      </c>
      <c r="J70" s="11"/>
    </row>
    <row r="71" spans="2:10" ht="65.099999999999994" customHeight="1" x14ac:dyDescent="0.25">
      <c r="B71" s="19"/>
      <c r="C71" s="282"/>
      <c r="D71" s="293"/>
      <c r="E71" s="287"/>
      <c r="F71" s="310"/>
      <c r="G71" s="233" t="s">
        <v>91</v>
      </c>
      <c r="H71" s="244"/>
      <c r="I71" s="263" t="s">
        <v>325</v>
      </c>
      <c r="J71" s="11"/>
    </row>
    <row r="72" spans="2:10" ht="65.099999999999994" customHeight="1" x14ac:dyDescent="0.25">
      <c r="B72" s="19"/>
      <c r="C72" s="282"/>
      <c r="D72" s="293"/>
      <c r="E72" s="287"/>
      <c r="F72" s="310"/>
      <c r="G72" s="233" t="s">
        <v>131</v>
      </c>
      <c r="H72" s="244"/>
      <c r="I72" s="263" t="s">
        <v>326</v>
      </c>
      <c r="J72" s="11"/>
    </row>
    <row r="73" spans="2:10" ht="65.099999999999994" customHeight="1" x14ac:dyDescent="0.25">
      <c r="B73" s="19"/>
      <c r="C73" s="282"/>
      <c r="D73" s="293"/>
      <c r="E73" s="287"/>
      <c r="F73" s="310"/>
      <c r="G73" s="233" t="s">
        <v>63</v>
      </c>
      <c r="H73" s="244">
        <v>70</v>
      </c>
      <c r="I73" s="263" t="s">
        <v>327</v>
      </c>
      <c r="J73" s="11"/>
    </row>
    <row r="74" spans="2:10" ht="65.099999999999994" customHeight="1" x14ac:dyDescent="0.25">
      <c r="B74" s="19"/>
      <c r="C74" s="282"/>
      <c r="D74" s="293"/>
      <c r="E74" s="287"/>
      <c r="F74" s="310"/>
      <c r="G74" s="237" t="s">
        <v>130</v>
      </c>
      <c r="H74" s="244">
        <v>90</v>
      </c>
      <c r="I74" s="263" t="s">
        <v>328</v>
      </c>
      <c r="J74" s="11"/>
    </row>
    <row r="75" spans="2:10" ht="65.099999999999994" customHeight="1" x14ac:dyDescent="0.25">
      <c r="B75" s="19"/>
      <c r="C75" s="282"/>
      <c r="D75" s="293"/>
      <c r="E75" s="287"/>
      <c r="F75" s="310"/>
      <c r="G75" s="237" t="s">
        <v>133</v>
      </c>
      <c r="H75" s="244"/>
      <c r="I75" s="263" t="s">
        <v>329</v>
      </c>
      <c r="J75" s="11"/>
    </row>
    <row r="76" spans="2:10" ht="65.099999999999994" customHeight="1" x14ac:dyDescent="0.25">
      <c r="B76" s="19"/>
      <c r="C76" s="282"/>
      <c r="D76" s="293"/>
      <c r="E76" s="287"/>
      <c r="F76" s="310"/>
      <c r="G76" s="237" t="s">
        <v>152</v>
      </c>
      <c r="H76" s="244">
        <v>70</v>
      </c>
      <c r="I76" s="263" t="s">
        <v>330</v>
      </c>
      <c r="J76" s="11"/>
    </row>
    <row r="77" spans="2:10" ht="65.099999999999994" customHeight="1" thickBot="1" x14ac:dyDescent="0.3">
      <c r="B77" s="19"/>
      <c r="C77" s="283"/>
      <c r="D77" s="294"/>
      <c r="E77" s="288"/>
      <c r="F77" s="311"/>
      <c r="G77" s="234" t="s">
        <v>158</v>
      </c>
      <c r="H77" s="250">
        <v>90</v>
      </c>
      <c r="I77" s="263" t="s">
        <v>331</v>
      </c>
      <c r="J77" s="11"/>
    </row>
    <row r="78" spans="2:10" ht="9" customHeight="1" thickBot="1" x14ac:dyDescent="0.3">
      <c r="B78" s="72"/>
      <c r="C78" s="30"/>
      <c r="D78" s="74"/>
      <c r="E78" s="30"/>
      <c r="F78" s="30"/>
      <c r="G78" s="30"/>
      <c r="H78" s="30"/>
      <c r="I78" s="30"/>
      <c r="J78" s="31"/>
    </row>
    <row r="79" spans="2:10" x14ac:dyDescent="0.25"/>
    <row r="80" spans="2:10" x14ac:dyDescent="0.25"/>
    <row r="81" x14ac:dyDescent="0.25"/>
    <row r="82" hidden="1" x14ac:dyDescent="0.25"/>
    <row r="83" hidden="1" x14ac:dyDescent="0.25"/>
    <row r="84" hidden="1" x14ac:dyDescent="0.25"/>
    <row r="85" hidden="1" x14ac:dyDescent="0.25"/>
  </sheetData>
  <protectedRanges>
    <protectedRange sqref="H49:H50" name="Simulado"/>
    <protectedRange sqref="F47:F48 F37:F43 F10:F33" name="Actual"/>
    <protectedRange sqref="H10:I14" name="Simulado_1"/>
    <protectedRange sqref="H15:I17" name="Simulado_2"/>
    <protectedRange sqref="H18:I25" name="Simulado_3"/>
    <protectedRange sqref="H26:I36" name="Simulado_4"/>
    <protectedRange sqref="H37:I46" name="Simulado_7"/>
    <protectedRange sqref="H47:I48" name="Simulado_8"/>
    <protectedRange sqref="H51:H52" name="Simulado_2_1"/>
    <protectedRange sqref="H53:H54" name="Simulado_2_1_1"/>
    <protectedRange sqref="H55:H58" name="Simulado_2_1_2"/>
    <protectedRange sqref="H59:H65" name="Simulado_2_1_3"/>
    <protectedRange sqref="H66:H77" name="Simulado_2_1_4"/>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conditionalFormatting sqref="F47 F37 F26 F10:F15 F18">
    <cfRule type="cellIs" dxfId="196" priority="186" operator="between">
      <formula>81</formula>
      <formula>100</formula>
    </cfRule>
    <cfRule type="cellIs" dxfId="195" priority="187" operator="between">
      <formula>61</formula>
      <formula>80.99</formula>
    </cfRule>
    <cfRule type="cellIs" dxfId="194" priority="188" operator="between">
      <formula>0</formula>
      <formula>20.9</formula>
    </cfRule>
    <cfRule type="cellIs" dxfId="193" priority="189" operator="between">
      <formula>21</formula>
      <formula>40.99</formula>
    </cfRule>
    <cfRule type="cellIs" dxfId="192" priority="190" operator="between">
      <formula>41</formula>
      <formula>60.99</formula>
    </cfRule>
  </conditionalFormatting>
  <conditionalFormatting sqref="G6:I6">
    <cfRule type="cellIs" dxfId="191" priority="181" operator="between">
      <formula>80.5</formula>
      <formula>100</formula>
    </cfRule>
    <cfRule type="cellIs" dxfId="190" priority="182" operator="between">
      <formula>60.5</formula>
      <formula>80.4</formula>
    </cfRule>
    <cfRule type="cellIs" dxfId="189" priority="183" operator="between">
      <formula>40.5</formula>
      <formula>60.4</formula>
    </cfRule>
    <cfRule type="cellIs" dxfId="188" priority="184" operator="between">
      <formula>20.5</formula>
      <formula>40.4</formula>
    </cfRule>
    <cfRule type="cellIs" dxfId="187" priority="185" operator="between">
      <formula>0</formula>
      <formula>20.4</formula>
    </cfRule>
  </conditionalFormatting>
  <conditionalFormatting sqref="H49:H50">
    <cfRule type="cellIs" dxfId="186" priority="166" operator="between">
      <formula>81</formula>
      <formula>100</formula>
    </cfRule>
    <cfRule type="cellIs" dxfId="185" priority="167" operator="between">
      <formula>61</formula>
      <formula>80</formula>
    </cfRule>
    <cfRule type="cellIs" dxfId="184" priority="168" operator="between">
      <formula>41</formula>
      <formula>60</formula>
    </cfRule>
    <cfRule type="cellIs" dxfId="183" priority="169" operator="between">
      <formula>21</formula>
      <formula>40</formula>
    </cfRule>
    <cfRule type="cellIs" dxfId="182" priority="170" operator="between">
      <formula>0.1</formula>
      <formula>20</formula>
    </cfRule>
    <cfRule type="cellIs" dxfId="181" priority="171" operator="between">
      <formula>81</formula>
      <formula>100</formula>
    </cfRule>
    <cfRule type="cellIs" dxfId="180" priority="172" operator="between">
      <formula>61</formula>
      <formula>80</formula>
    </cfRule>
    <cfRule type="cellIs" dxfId="179" priority="173" operator="between">
      <formula>41</formula>
      <formula>60</formula>
    </cfRule>
    <cfRule type="cellIs" dxfId="178" priority="174" operator="between">
      <formula>21</formula>
      <formula>40</formula>
    </cfRule>
    <cfRule type="cellIs" dxfId="177" priority="175" operator="between">
      <formula>1</formula>
      <formula>20</formula>
    </cfRule>
  </conditionalFormatting>
  <conditionalFormatting sqref="D10 D18 D37 D59 D66">
    <cfRule type="cellIs" dxfId="176" priority="161" operator="between">
      <formula>80.4</formula>
      <formula>100</formula>
    </cfRule>
    <cfRule type="cellIs" dxfId="175" priority="162" operator="between">
      <formula>60.5</formula>
      <formula>80.4</formula>
    </cfRule>
    <cfRule type="cellIs" dxfId="174" priority="163" operator="between">
      <formula>40.5</formula>
      <formula>60.4</formula>
    </cfRule>
    <cfRule type="cellIs" dxfId="173" priority="164" operator="between">
      <formula>20.5</formula>
      <formula>40.4</formula>
    </cfRule>
    <cfRule type="cellIs" dxfId="172" priority="165" operator="between">
      <formula>0</formula>
      <formula>20.4</formula>
    </cfRule>
  </conditionalFormatting>
  <conditionalFormatting sqref="F10:F15 F26 F18 F37 F47 F51 F55:F66">
    <cfRule type="cellIs" dxfId="171" priority="176" operator="between">
      <formula>81</formula>
      <formula>100</formula>
    </cfRule>
    <cfRule type="cellIs" dxfId="170" priority="177" operator="between">
      <formula>60.5</formula>
      <formula>80.4</formula>
    </cfRule>
    <cfRule type="cellIs" dxfId="169" priority="178" operator="between">
      <formula>0</formula>
      <formula>20.4</formula>
    </cfRule>
    <cfRule type="cellIs" dxfId="168" priority="179" operator="between">
      <formula>20.5</formula>
      <formula>40.4</formula>
    </cfRule>
    <cfRule type="cellIs" dxfId="167" priority="180" operator="between">
      <formula>40.5</formula>
      <formula>60.4</formula>
    </cfRule>
  </conditionalFormatting>
  <conditionalFormatting sqref="H10:H14">
    <cfRule type="cellIs" dxfId="166" priority="131" operator="between">
      <formula>81</formula>
      <formula>100</formula>
    </cfRule>
    <cfRule type="cellIs" dxfId="165" priority="132" operator="between">
      <formula>61</formula>
      <formula>80</formula>
    </cfRule>
    <cfRule type="cellIs" dxfId="164" priority="133" operator="between">
      <formula>41</formula>
      <formula>60</formula>
    </cfRule>
    <cfRule type="cellIs" dxfId="163" priority="134" operator="between">
      <formula>21</formula>
      <formula>40</formula>
    </cfRule>
    <cfRule type="cellIs" dxfId="162" priority="135" operator="between">
      <formula>0.1</formula>
      <formula>20</formula>
    </cfRule>
    <cfRule type="cellIs" dxfId="161" priority="136" operator="between">
      <formula>81</formula>
      <formula>100</formula>
    </cfRule>
    <cfRule type="cellIs" dxfId="160" priority="137" operator="between">
      <formula>61</formula>
      <formula>80</formula>
    </cfRule>
    <cfRule type="cellIs" dxfId="159" priority="138" operator="between">
      <formula>41</formula>
      <formula>60</formula>
    </cfRule>
    <cfRule type="cellIs" dxfId="158" priority="139" operator="between">
      <formula>21</formula>
      <formula>40</formula>
    </cfRule>
    <cfRule type="cellIs" dxfId="157" priority="140" operator="between">
      <formula>1</formula>
      <formula>20</formula>
    </cfRule>
  </conditionalFormatting>
  <conditionalFormatting sqref="H15:H17">
    <cfRule type="cellIs" dxfId="156" priority="121" operator="between">
      <formula>81</formula>
      <formula>100</formula>
    </cfRule>
    <cfRule type="cellIs" dxfId="155" priority="122" operator="between">
      <formula>61</formula>
      <formula>80</formula>
    </cfRule>
    <cfRule type="cellIs" dxfId="154" priority="123" operator="between">
      <formula>41</formula>
      <formula>60</formula>
    </cfRule>
    <cfRule type="cellIs" dxfId="153" priority="124" operator="between">
      <formula>21</formula>
      <formula>40</formula>
    </cfRule>
    <cfRule type="cellIs" dxfId="152" priority="125" operator="between">
      <formula>0.1</formula>
      <formula>20</formula>
    </cfRule>
    <cfRule type="cellIs" dxfId="151" priority="126" operator="between">
      <formula>81</formula>
      <formula>100</formula>
    </cfRule>
    <cfRule type="cellIs" dxfId="150" priority="127" operator="between">
      <formula>61</formula>
      <formula>80</formula>
    </cfRule>
    <cfRule type="cellIs" dxfId="149" priority="128" operator="between">
      <formula>41</formula>
      <formula>60</formula>
    </cfRule>
    <cfRule type="cellIs" dxfId="148" priority="129" operator="between">
      <formula>21</formula>
      <formula>40</formula>
    </cfRule>
    <cfRule type="cellIs" dxfId="147" priority="130" operator="between">
      <formula>1</formula>
      <formula>20</formula>
    </cfRule>
  </conditionalFormatting>
  <conditionalFormatting sqref="H18:H25">
    <cfRule type="cellIs" dxfId="146" priority="111" operator="between">
      <formula>81</formula>
      <formula>100</formula>
    </cfRule>
    <cfRule type="cellIs" dxfId="145" priority="112" operator="between">
      <formula>61</formula>
      <formula>80</formula>
    </cfRule>
    <cfRule type="cellIs" dxfId="144" priority="113" operator="between">
      <formula>41</formula>
      <formula>60</formula>
    </cfRule>
    <cfRule type="cellIs" dxfId="143" priority="114" operator="between">
      <formula>21</formula>
      <formula>40</formula>
    </cfRule>
    <cfRule type="cellIs" dxfId="142" priority="115" operator="between">
      <formula>0.1</formula>
      <formula>20</formula>
    </cfRule>
    <cfRule type="cellIs" dxfId="141" priority="116" operator="between">
      <formula>81</formula>
      <formula>100</formula>
    </cfRule>
    <cfRule type="cellIs" dxfId="140" priority="117" operator="between">
      <formula>61</formula>
      <formula>80</formula>
    </cfRule>
    <cfRule type="cellIs" dxfId="139" priority="118" operator="between">
      <formula>41</formula>
      <formula>60</formula>
    </cfRule>
    <cfRule type="cellIs" dxfId="138" priority="119" operator="between">
      <formula>21</formula>
      <formula>40</formula>
    </cfRule>
    <cfRule type="cellIs" dxfId="137" priority="120" operator="between">
      <formula>1</formula>
      <formula>20</formula>
    </cfRule>
  </conditionalFormatting>
  <conditionalFormatting sqref="H26:H33">
    <cfRule type="cellIs" dxfId="136" priority="101" operator="between">
      <formula>81</formula>
      <formula>100</formula>
    </cfRule>
    <cfRule type="cellIs" dxfId="135" priority="102" operator="between">
      <formula>61</formula>
      <formula>80</formula>
    </cfRule>
    <cfRule type="cellIs" dxfId="134" priority="103" operator="between">
      <formula>41</formula>
      <formula>60</formula>
    </cfRule>
    <cfRule type="cellIs" dxfId="133" priority="104" operator="between">
      <formula>21</formula>
      <formula>40</formula>
    </cfRule>
    <cfRule type="cellIs" dxfId="132" priority="105" operator="between">
      <formula>0.1</formula>
      <formula>20</formula>
    </cfRule>
    <cfRule type="cellIs" dxfId="131" priority="106" operator="between">
      <formula>81</formula>
      <formula>100</formula>
    </cfRule>
    <cfRule type="cellIs" dxfId="130" priority="107" operator="between">
      <formula>61</formula>
      <formula>80</formula>
    </cfRule>
    <cfRule type="cellIs" dxfId="129" priority="108" operator="between">
      <formula>41</formula>
      <formula>60</formula>
    </cfRule>
    <cfRule type="cellIs" dxfId="128" priority="109" operator="between">
      <formula>21</formula>
      <formula>40</formula>
    </cfRule>
    <cfRule type="cellIs" dxfId="127" priority="110" operator="between">
      <formula>1</formula>
      <formula>20</formula>
    </cfRule>
  </conditionalFormatting>
  <conditionalFormatting sqref="H34:H36">
    <cfRule type="cellIs" dxfId="126" priority="91" operator="between">
      <formula>81</formula>
      <formula>100</formula>
    </cfRule>
    <cfRule type="cellIs" dxfId="125" priority="92" operator="between">
      <formula>61</formula>
      <formula>80</formula>
    </cfRule>
    <cfRule type="cellIs" dxfId="124" priority="93" operator="between">
      <formula>41</formula>
      <formula>60</formula>
    </cfRule>
    <cfRule type="cellIs" dxfId="123" priority="94" operator="between">
      <formula>21</formula>
      <formula>40</formula>
    </cfRule>
    <cfRule type="cellIs" dxfId="122" priority="95" operator="between">
      <formula>0.1</formula>
      <formula>20</formula>
    </cfRule>
    <cfRule type="cellIs" dxfId="121" priority="96" operator="between">
      <formula>81</formula>
      <formula>100</formula>
    </cfRule>
    <cfRule type="cellIs" dxfId="120" priority="97" operator="between">
      <formula>61</formula>
      <formula>80</formula>
    </cfRule>
    <cfRule type="cellIs" dxfId="119" priority="98" operator="between">
      <formula>41</formula>
      <formula>60</formula>
    </cfRule>
    <cfRule type="cellIs" dxfId="118" priority="99" operator="between">
      <formula>21</formula>
      <formula>40</formula>
    </cfRule>
    <cfRule type="cellIs" dxfId="117" priority="100" operator="between">
      <formula>1</formula>
      <formula>20</formula>
    </cfRule>
  </conditionalFormatting>
  <conditionalFormatting sqref="H37:H46">
    <cfRule type="cellIs" dxfId="116" priority="71" operator="between">
      <formula>81</formula>
      <formula>100</formula>
    </cfRule>
    <cfRule type="cellIs" dxfId="115" priority="72" operator="between">
      <formula>61</formula>
      <formula>80</formula>
    </cfRule>
    <cfRule type="cellIs" dxfId="114" priority="73" operator="between">
      <formula>41</formula>
      <formula>60</formula>
    </cfRule>
    <cfRule type="cellIs" dxfId="113" priority="74" operator="between">
      <formula>21</formula>
      <formula>40</formula>
    </cfRule>
    <cfRule type="cellIs" dxfId="112" priority="75" operator="between">
      <formula>0.1</formula>
      <formula>20</formula>
    </cfRule>
    <cfRule type="cellIs" dxfId="111" priority="76" operator="between">
      <formula>81</formula>
      <formula>100</formula>
    </cfRule>
    <cfRule type="cellIs" dxfId="110" priority="77" operator="between">
      <formula>61</formula>
      <formula>80</formula>
    </cfRule>
    <cfRule type="cellIs" dxfId="109" priority="78" operator="between">
      <formula>41</formula>
      <formula>60</formula>
    </cfRule>
    <cfRule type="cellIs" dxfId="108" priority="79" operator="between">
      <formula>21</formula>
      <formula>40</formula>
    </cfRule>
    <cfRule type="cellIs" dxfId="107" priority="80" operator="between">
      <formula>1</formula>
      <formula>20</formula>
    </cfRule>
  </conditionalFormatting>
  <conditionalFormatting sqref="H47:H48">
    <cfRule type="cellIs" dxfId="106" priority="61" operator="between">
      <formula>81</formula>
      <formula>100</formula>
    </cfRule>
    <cfRule type="cellIs" dxfId="105" priority="62" operator="between">
      <formula>61</formula>
      <formula>80</formula>
    </cfRule>
    <cfRule type="cellIs" dxfId="104" priority="63" operator="between">
      <formula>41</formula>
      <formula>60</formula>
    </cfRule>
    <cfRule type="cellIs" dxfId="103" priority="64" operator="between">
      <formula>21</formula>
      <formula>40</formula>
    </cfRule>
    <cfRule type="cellIs" dxfId="102" priority="65" operator="between">
      <formula>0.1</formula>
      <formula>20</formula>
    </cfRule>
    <cfRule type="cellIs" dxfId="101" priority="66" operator="between">
      <formula>81</formula>
      <formula>100</formula>
    </cfRule>
    <cfRule type="cellIs" dxfId="100" priority="67" operator="between">
      <formula>61</formula>
      <formula>80</formula>
    </cfRule>
    <cfRule type="cellIs" dxfId="99" priority="68" operator="between">
      <formula>41</formula>
      <formula>60</formula>
    </cfRule>
    <cfRule type="cellIs" dxfId="98" priority="69" operator="between">
      <formula>21</formula>
      <formula>40</formula>
    </cfRule>
    <cfRule type="cellIs" dxfId="97" priority="70" operator="between">
      <formula>1</formula>
      <formula>20</formula>
    </cfRule>
  </conditionalFormatting>
  <conditionalFormatting sqref="H51:H52">
    <cfRule type="cellIs" dxfId="96" priority="51" operator="between">
      <formula>81</formula>
      <formula>100</formula>
    </cfRule>
    <cfRule type="cellIs" dxfId="95" priority="52" operator="between">
      <formula>61</formula>
      <formula>80</formula>
    </cfRule>
    <cfRule type="cellIs" dxfId="94" priority="53" operator="between">
      <formula>41</formula>
      <formula>60</formula>
    </cfRule>
    <cfRule type="cellIs" dxfId="93" priority="54" operator="between">
      <formula>21</formula>
      <formula>40</formula>
    </cfRule>
    <cfRule type="cellIs" dxfId="92" priority="55" operator="between">
      <formula>0.1</formula>
      <formula>20</formula>
    </cfRule>
    <cfRule type="cellIs" dxfId="91" priority="56" operator="between">
      <formula>81</formula>
      <formula>100</formula>
    </cfRule>
    <cfRule type="cellIs" dxfId="90" priority="57" operator="between">
      <formula>61</formula>
      <formula>80</formula>
    </cfRule>
    <cfRule type="cellIs" dxfId="89" priority="58" operator="between">
      <formula>41</formula>
      <formula>60</formula>
    </cfRule>
    <cfRule type="cellIs" dxfId="88" priority="59" operator="between">
      <formula>21</formula>
      <formula>40</formula>
    </cfRule>
    <cfRule type="cellIs" dxfId="87" priority="60" operator="between">
      <formula>1</formula>
      <formula>20</formula>
    </cfRule>
  </conditionalFormatting>
  <conditionalFormatting sqref="H53:H54">
    <cfRule type="cellIs" dxfId="86" priority="41" operator="between">
      <formula>81</formula>
      <formula>100</formula>
    </cfRule>
    <cfRule type="cellIs" dxfId="85" priority="42" operator="between">
      <formula>61</formula>
      <formula>80</formula>
    </cfRule>
    <cfRule type="cellIs" dxfId="84" priority="43" operator="between">
      <formula>41</formula>
      <formula>60</formula>
    </cfRule>
    <cfRule type="cellIs" dxfId="83" priority="44" operator="between">
      <formula>21</formula>
      <formula>40</formula>
    </cfRule>
    <cfRule type="cellIs" dxfId="82" priority="45" operator="between">
      <formula>0.1</formula>
      <formula>20</formula>
    </cfRule>
    <cfRule type="cellIs" dxfId="81" priority="46" operator="between">
      <formula>81</formula>
      <formula>100</formula>
    </cfRule>
    <cfRule type="cellIs" dxfId="80" priority="47" operator="between">
      <formula>61</formula>
      <formula>80</formula>
    </cfRule>
    <cfRule type="cellIs" dxfId="79" priority="48" operator="between">
      <formula>41</formula>
      <formula>60</formula>
    </cfRule>
    <cfRule type="cellIs" dxfId="78" priority="49" operator="between">
      <formula>21</formula>
      <formula>40</formula>
    </cfRule>
    <cfRule type="cellIs" dxfId="77" priority="50" operator="between">
      <formula>1</formula>
      <formula>20</formula>
    </cfRule>
  </conditionalFormatting>
  <conditionalFormatting sqref="H55:H58">
    <cfRule type="cellIs" dxfId="76" priority="31" operator="between">
      <formula>81</formula>
      <formula>100</formula>
    </cfRule>
    <cfRule type="cellIs" dxfId="75" priority="32" operator="between">
      <formula>61</formula>
      <formula>80</formula>
    </cfRule>
    <cfRule type="cellIs" dxfId="74" priority="33" operator="between">
      <formula>41</formula>
      <formula>60</formula>
    </cfRule>
    <cfRule type="cellIs" dxfId="73" priority="34" operator="between">
      <formula>21</formula>
      <formula>40</formula>
    </cfRule>
    <cfRule type="cellIs" dxfId="72" priority="35" operator="between">
      <formula>0.1</formula>
      <formula>20</formula>
    </cfRule>
    <cfRule type="cellIs" dxfId="71" priority="36" operator="between">
      <formula>81</formula>
      <formula>100</formula>
    </cfRule>
    <cfRule type="cellIs" dxfId="70" priority="37" operator="between">
      <formula>61</formula>
      <formula>80</formula>
    </cfRule>
    <cfRule type="cellIs" dxfId="69" priority="38" operator="between">
      <formula>41</formula>
      <formula>60</formula>
    </cfRule>
    <cfRule type="cellIs" dxfId="68" priority="39" operator="between">
      <formula>21</formula>
      <formula>40</formula>
    </cfRule>
    <cfRule type="cellIs" dxfId="67" priority="40" operator="between">
      <formula>1</formula>
      <formula>20</formula>
    </cfRule>
  </conditionalFormatting>
  <conditionalFormatting sqref="H59:H65">
    <cfRule type="cellIs" dxfId="66" priority="21" operator="between">
      <formula>81</formula>
      <formula>100</formula>
    </cfRule>
    <cfRule type="cellIs" dxfId="65" priority="22" operator="between">
      <formula>61</formula>
      <formula>80</formula>
    </cfRule>
    <cfRule type="cellIs" dxfId="64" priority="23" operator="between">
      <formula>41</formula>
      <formula>60</formula>
    </cfRule>
    <cfRule type="cellIs" dxfId="63" priority="24" operator="between">
      <formula>21</formula>
      <formula>40</formula>
    </cfRule>
    <cfRule type="cellIs" dxfId="62" priority="25" operator="between">
      <formula>0.1</formula>
      <formula>20</formula>
    </cfRule>
    <cfRule type="cellIs" dxfId="61" priority="26" operator="between">
      <formula>81</formula>
      <formula>100</formula>
    </cfRule>
    <cfRule type="cellIs" dxfId="60" priority="27" operator="between">
      <formula>61</formula>
      <formula>80</formula>
    </cfRule>
    <cfRule type="cellIs" dxfId="59" priority="28" operator="between">
      <formula>41</formula>
      <formula>60</formula>
    </cfRule>
    <cfRule type="cellIs" dxfId="58" priority="29" operator="between">
      <formula>21</formula>
      <formula>40</formula>
    </cfRule>
    <cfRule type="cellIs" dxfId="57" priority="30" operator="between">
      <formula>1</formula>
      <formula>20</formula>
    </cfRule>
  </conditionalFormatting>
  <conditionalFormatting sqref="H66:H75">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35"/>
  <sheetViews>
    <sheetView showGridLines="0" topLeftCell="A19" zoomScale="80" zoomScaleNormal="80" zoomScalePageLayoutView="80" workbookViewId="0">
      <selection activeCell="C29" sqref="C29"/>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73" t="s">
        <v>227</v>
      </c>
      <c r="D3" s="274"/>
      <c r="E3" s="274"/>
      <c r="F3" s="274"/>
      <c r="G3" s="274"/>
      <c r="H3" s="274"/>
      <c r="I3" s="274"/>
      <c r="J3" s="274"/>
      <c r="K3" s="274"/>
      <c r="L3" s="274"/>
      <c r="M3" s="274"/>
      <c r="N3" s="274"/>
      <c r="O3" s="274"/>
      <c r="P3" s="274"/>
      <c r="Q3" s="274"/>
      <c r="R3" s="274"/>
      <c r="S3" s="274"/>
      <c r="T3" s="274"/>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02"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93.728813559322035</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02" t="s">
        <v>275</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92.857142857142861</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93.684210526315795</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94</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100</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86.666666666666671</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02"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38" t="s">
        <v>64</v>
      </c>
      <c r="L55" s="338"/>
      <c r="M55" s="338"/>
      <c r="N55" s="338"/>
      <c r="O55" s="38"/>
      <c r="P55" s="38"/>
      <c r="Q55" s="38"/>
      <c r="R55" s="38"/>
      <c r="S55" s="38"/>
      <c r="T55" s="38"/>
      <c r="U55" s="37"/>
    </row>
    <row r="56" spans="2:21" ht="15" x14ac:dyDescent="0.25">
      <c r="B56" s="36"/>
      <c r="I56" s="341" t="str">
        <f>+Autodiagnóstico!C10</f>
        <v>Aprestamiento institucional para promover la Rendición de Cuentas</v>
      </c>
      <c r="J56" s="341"/>
      <c r="K56" s="341"/>
      <c r="L56" s="341"/>
      <c r="M56" s="341"/>
      <c r="N56" s="341"/>
      <c r="O56" s="341"/>
      <c r="P56" s="341"/>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92</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95</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38" t="s">
        <v>65</v>
      </c>
      <c r="L80" s="338"/>
      <c r="M80" s="338"/>
      <c r="N80" s="338"/>
      <c r="O80" s="38"/>
      <c r="P80" s="38"/>
      <c r="Q80" s="38"/>
      <c r="R80" s="38"/>
      <c r="S80" s="38"/>
      <c r="T80" s="38"/>
      <c r="U80" s="37"/>
    </row>
    <row r="81" spans="2:21" ht="15" x14ac:dyDescent="0.25">
      <c r="B81" s="36"/>
      <c r="C81" s="38"/>
      <c r="D81" s="38"/>
      <c r="E81" s="38"/>
      <c r="F81" s="38"/>
      <c r="G81" s="38"/>
      <c r="H81" s="38"/>
      <c r="J81" s="340" t="str">
        <f>+Autodiagnóstico!C18</f>
        <v>Diseño de la Estrategia de Rendición de Cuentas</v>
      </c>
      <c r="K81" s="340"/>
      <c r="L81" s="340"/>
      <c r="M81" s="340"/>
      <c r="N81" s="340"/>
      <c r="O81" s="340"/>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100</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89.090909090909093</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38" t="s">
        <v>159</v>
      </c>
      <c r="L106" s="338"/>
      <c r="M106" s="338"/>
      <c r="N106" s="338"/>
      <c r="O106" s="38"/>
      <c r="P106" s="38"/>
      <c r="Q106" s="38"/>
      <c r="R106" s="38"/>
      <c r="S106" s="38"/>
      <c r="T106" s="38"/>
      <c r="U106" s="37"/>
    </row>
    <row r="107" spans="2:21" ht="15" x14ac:dyDescent="0.25">
      <c r="B107" s="36"/>
      <c r="C107" s="38"/>
      <c r="D107" s="38"/>
      <c r="E107" s="38"/>
      <c r="F107" s="38"/>
      <c r="G107" s="38"/>
      <c r="H107" s="38"/>
      <c r="J107" s="340" t="str">
        <f>+Autodiagnóstico!C37</f>
        <v>Preparación para la Rendición de Cuentas</v>
      </c>
      <c r="K107" s="340"/>
      <c r="L107" s="340"/>
      <c r="M107" s="340"/>
      <c r="N107" s="340"/>
      <c r="O107" s="340"/>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07"/>
      <c r="K109" s="107"/>
      <c r="L109" s="107"/>
      <c r="M109" s="107"/>
      <c r="N109" s="107"/>
      <c r="O109" s="107"/>
      <c r="P109" s="38"/>
      <c r="Q109" s="38"/>
      <c r="R109" s="38"/>
      <c r="S109" s="38"/>
      <c r="T109" s="38"/>
      <c r="U109" s="37"/>
    </row>
    <row r="110" spans="2:21" ht="15" x14ac:dyDescent="0.25">
      <c r="B110" s="36"/>
      <c r="C110" s="38"/>
      <c r="D110" s="38"/>
      <c r="E110" s="38"/>
      <c r="F110" s="38"/>
      <c r="G110" s="38"/>
      <c r="H110" s="38"/>
      <c r="J110" s="107"/>
      <c r="K110" s="107"/>
      <c r="L110" s="107"/>
      <c r="M110" s="107"/>
      <c r="N110" s="107"/>
      <c r="O110" s="107"/>
      <c r="P110" s="38"/>
      <c r="Q110" s="38"/>
      <c r="R110" s="38"/>
      <c r="S110" s="38"/>
      <c r="T110" s="38"/>
      <c r="U110" s="37"/>
    </row>
    <row r="111" spans="2:21" ht="15" x14ac:dyDescent="0.25">
      <c r="B111" s="36"/>
      <c r="C111" s="38"/>
      <c r="D111" s="38"/>
      <c r="E111" s="38"/>
      <c r="F111" s="38"/>
      <c r="G111" s="38"/>
      <c r="H111" s="38"/>
      <c r="I111" s="38" t="s">
        <v>25</v>
      </c>
      <c r="J111" s="35" t="s">
        <v>13</v>
      </c>
      <c r="K111" s="38" t="s">
        <v>12</v>
      </c>
      <c r="L111" s="107"/>
      <c r="M111" s="107"/>
      <c r="N111" s="107"/>
      <c r="O111" s="107"/>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96</v>
      </c>
      <c r="L112" s="107"/>
      <c r="M112" s="107"/>
      <c r="N112" s="107"/>
      <c r="O112" s="107"/>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100</v>
      </c>
      <c r="L113" s="107"/>
      <c r="M113" s="107"/>
      <c r="N113" s="107"/>
      <c r="O113" s="107"/>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09">
        <f>+Autodiagnóstico!F51</f>
        <v>92.5</v>
      </c>
      <c r="L114" s="107"/>
      <c r="M114" s="107"/>
      <c r="N114" s="107"/>
      <c r="O114" s="107"/>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10">
        <f>+Autodiagnóstico!F55</f>
        <v>87.5</v>
      </c>
      <c r="L115" s="107"/>
      <c r="M115" s="107"/>
      <c r="N115" s="107"/>
      <c r="O115" s="107"/>
      <c r="P115" s="38"/>
      <c r="Q115" s="38"/>
      <c r="R115" s="38"/>
      <c r="S115" s="38"/>
      <c r="T115" s="38"/>
      <c r="U115" s="37"/>
    </row>
    <row r="116" spans="2:21" ht="15" x14ac:dyDescent="0.25">
      <c r="B116" s="36"/>
      <c r="C116" s="38"/>
      <c r="D116" s="38"/>
      <c r="E116" s="38"/>
      <c r="F116" s="38"/>
      <c r="G116" s="38"/>
      <c r="H116" s="38"/>
      <c r="L116" s="107"/>
      <c r="M116" s="107"/>
      <c r="N116" s="107"/>
      <c r="O116" s="107"/>
      <c r="P116" s="38"/>
      <c r="Q116" s="38"/>
      <c r="R116" s="38"/>
      <c r="S116" s="38"/>
      <c r="T116" s="38"/>
      <c r="U116" s="37"/>
    </row>
    <row r="117" spans="2:21" ht="15" x14ac:dyDescent="0.25">
      <c r="B117" s="36"/>
      <c r="C117" s="38"/>
      <c r="D117" s="38"/>
      <c r="E117" s="38"/>
      <c r="F117" s="38"/>
      <c r="G117" s="38"/>
      <c r="H117" s="38"/>
      <c r="L117" s="107"/>
      <c r="M117" s="107"/>
      <c r="N117" s="107"/>
      <c r="O117" s="107"/>
      <c r="P117" s="38"/>
      <c r="Q117" s="38"/>
      <c r="R117" s="38"/>
      <c r="S117" s="38"/>
      <c r="T117" s="38"/>
      <c r="U117" s="37"/>
    </row>
    <row r="118" spans="2:21" ht="15" x14ac:dyDescent="0.25">
      <c r="B118" s="36"/>
      <c r="C118" s="38"/>
      <c r="D118" s="38"/>
      <c r="E118" s="38"/>
      <c r="F118" s="38"/>
      <c r="G118" s="38"/>
      <c r="H118" s="38"/>
      <c r="J118" s="107"/>
      <c r="K118" s="107"/>
      <c r="L118" s="107"/>
      <c r="M118" s="107"/>
      <c r="N118" s="107"/>
      <c r="O118" s="107"/>
      <c r="P118" s="38"/>
      <c r="Q118" s="38"/>
      <c r="R118" s="38"/>
      <c r="S118" s="38"/>
      <c r="T118" s="38"/>
      <c r="U118" s="37"/>
    </row>
    <row r="119" spans="2:21" ht="15" x14ac:dyDescent="0.25">
      <c r="B119" s="36"/>
      <c r="C119" s="38"/>
      <c r="D119" s="38"/>
      <c r="E119" s="38"/>
      <c r="F119" s="38"/>
      <c r="G119" s="38"/>
      <c r="H119" s="38"/>
      <c r="J119" s="107"/>
      <c r="K119" s="107"/>
      <c r="L119" s="107"/>
      <c r="M119" s="107"/>
      <c r="N119" s="107"/>
      <c r="O119" s="107"/>
      <c r="P119" s="38"/>
      <c r="Q119" s="38"/>
      <c r="R119" s="38"/>
      <c r="S119" s="38"/>
      <c r="T119" s="38"/>
      <c r="U119" s="37"/>
    </row>
    <row r="120" spans="2:21" ht="15" x14ac:dyDescent="0.25">
      <c r="B120" s="36"/>
      <c r="C120" s="38"/>
      <c r="D120" s="38"/>
      <c r="E120" s="38"/>
      <c r="F120" s="38"/>
      <c r="G120" s="38"/>
      <c r="H120" s="38"/>
      <c r="J120" s="107"/>
      <c r="K120" s="107"/>
      <c r="L120" s="107"/>
      <c r="M120" s="107"/>
      <c r="N120" s="107"/>
      <c r="O120" s="107"/>
      <c r="P120" s="38"/>
      <c r="Q120" s="38"/>
      <c r="R120" s="38"/>
      <c r="S120" s="38"/>
      <c r="T120" s="38"/>
      <c r="U120" s="37"/>
    </row>
    <row r="121" spans="2:21" ht="15" x14ac:dyDescent="0.25">
      <c r="B121" s="36"/>
      <c r="C121" s="38"/>
      <c r="D121" s="38"/>
      <c r="E121" s="38"/>
      <c r="F121" s="38"/>
      <c r="G121" s="38"/>
      <c r="H121" s="38"/>
      <c r="J121" s="108"/>
      <c r="K121" s="108"/>
      <c r="L121" s="108"/>
      <c r="M121" s="108"/>
      <c r="N121" s="108"/>
      <c r="O121" s="108"/>
      <c r="P121" s="38"/>
      <c r="Q121" s="38"/>
      <c r="R121" s="38"/>
      <c r="S121" s="38"/>
      <c r="T121" s="38"/>
      <c r="U121" s="37"/>
    </row>
    <row r="122" spans="2:21" ht="15" x14ac:dyDescent="0.25">
      <c r="B122" s="36"/>
      <c r="C122" s="38"/>
      <c r="D122" s="38"/>
      <c r="E122" s="38"/>
      <c r="F122" s="38"/>
      <c r="G122" s="38"/>
      <c r="H122" s="38"/>
      <c r="J122" s="108"/>
      <c r="K122" s="108"/>
      <c r="L122" s="108"/>
      <c r="M122" s="108"/>
      <c r="N122" s="108"/>
      <c r="O122" s="108"/>
      <c r="P122" s="38"/>
      <c r="Q122" s="38"/>
      <c r="R122" s="38"/>
      <c r="S122" s="38"/>
      <c r="T122" s="38"/>
      <c r="U122" s="37"/>
    </row>
    <row r="123" spans="2:21" ht="15" x14ac:dyDescent="0.25">
      <c r="B123" s="36"/>
      <c r="C123" s="38"/>
      <c r="D123" s="38"/>
      <c r="E123" s="38"/>
      <c r="F123" s="38"/>
      <c r="G123" s="38"/>
      <c r="H123" s="38"/>
      <c r="J123" s="108"/>
      <c r="K123" s="108"/>
      <c r="L123" s="108"/>
      <c r="M123" s="108"/>
      <c r="N123" s="108"/>
      <c r="O123" s="108"/>
      <c r="P123" s="38"/>
      <c r="Q123" s="38"/>
      <c r="R123" s="38"/>
      <c r="S123" s="38"/>
      <c r="T123" s="38"/>
      <c r="U123" s="37"/>
    </row>
    <row r="124" spans="2:21" ht="15" x14ac:dyDescent="0.25">
      <c r="B124" s="36"/>
      <c r="C124" s="38"/>
      <c r="D124" s="38"/>
      <c r="E124" s="38"/>
      <c r="F124" s="38"/>
      <c r="G124" s="38"/>
      <c r="H124" s="38"/>
      <c r="J124" s="108"/>
      <c r="K124" s="108"/>
      <c r="L124" s="108"/>
      <c r="M124" s="108"/>
      <c r="N124" s="108"/>
      <c r="O124" s="108"/>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38" t="s">
        <v>160</v>
      </c>
      <c r="L131" s="338"/>
      <c r="M131" s="338"/>
      <c r="N131" s="338"/>
      <c r="O131" s="38"/>
      <c r="P131" s="38"/>
      <c r="Q131" s="38"/>
      <c r="R131" s="38"/>
      <c r="S131" s="38"/>
      <c r="T131" s="38"/>
      <c r="U131" s="37"/>
    </row>
    <row r="132" spans="2:21" ht="15" x14ac:dyDescent="0.25">
      <c r="B132" s="36"/>
      <c r="C132" s="38"/>
      <c r="D132" s="38"/>
      <c r="E132" s="38"/>
      <c r="F132" s="38"/>
      <c r="G132" s="38"/>
      <c r="H132" s="38"/>
      <c r="I132" s="38"/>
      <c r="J132" s="340" t="str">
        <f>+Autodiagnóstico!C59</f>
        <v>Ejecución de la Estrategia de Rendición de Cuentas</v>
      </c>
      <c r="K132" s="340"/>
      <c r="L132" s="340"/>
      <c r="M132" s="340"/>
      <c r="N132" s="340"/>
      <c r="O132" s="340"/>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100</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09"/>
      <c r="L138" s="38"/>
      <c r="M138" s="38"/>
      <c r="N138" s="38"/>
      <c r="O138" s="38"/>
      <c r="P138" s="38"/>
      <c r="Q138" s="38"/>
      <c r="R138" s="38"/>
      <c r="S138" s="38"/>
      <c r="T138" s="38"/>
      <c r="U138" s="37"/>
    </row>
    <row r="139" spans="2:21" x14ac:dyDescent="0.2">
      <c r="B139" s="36"/>
      <c r="C139" s="38"/>
      <c r="D139" s="38"/>
      <c r="E139" s="38"/>
      <c r="F139" s="38"/>
      <c r="G139" s="38"/>
      <c r="H139" s="38"/>
      <c r="J139" s="38"/>
      <c r="K139" s="110"/>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38" t="s">
        <v>161</v>
      </c>
      <c r="L155" s="338"/>
      <c r="M155" s="338"/>
      <c r="N155" s="338"/>
      <c r="O155" s="38"/>
      <c r="P155" s="38"/>
      <c r="Q155" s="38"/>
      <c r="R155" s="38"/>
      <c r="S155" s="38"/>
      <c r="T155" s="38"/>
      <c r="U155" s="37"/>
    </row>
    <row r="156" spans="2:21" x14ac:dyDescent="0.2">
      <c r="B156" s="36"/>
      <c r="C156" s="38"/>
      <c r="D156" s="38"/>
      <c r="E156" s="38"/>
      <c r="F156" s="38"/>
      <c r="G156" s="38"/>
      <c r="H156" s="38"/>
      <c r="I156" s="38"/>
      <c r="J156" s="342" t="str">
        <f>+Autodiagnóstico!C66</f>
        <v>Seguimiento y evaluación de la implementación de la Estrategia de Rendición de Cuentas</v>
      </c>
      <c r="K156" s="342"/>
      <c r="L156" s="342"/>
      <c r="M156" s="342"/>
      <c r="N156" s="342"/>
      <c r="O156" s="342"/>
      <c r="P156" s="38"/>
      <c r="Q156" s="38"/>
      <c r="R156" s="38"/>
      <c r="S156" s="38"/>
      <c r="T156" s="38"/>
      <c r="U156" s="37"/>
    </row>
    <row r="157" spans="2:21" x14ac:dyDescent="0.2">
      <c r="B157" s="36"/>
      <c r="C157" s="38"/>
      <c r="D157" s="38"/>
      <c r="E157" s="38"/>
      <c r="F157" s="38"/>
      <c r="G157" s="38"/>
      <c r="H157" s="38"/>
      <c r="I157" s="38"/>
      <c r="J157" s="343"/>
      <c r="K157" s="343"/>
      <c r="L157" s="343"/>
      <c r="M157" s="343"/>
      <c r="N157" s="343"/>
      <c r="O157" s="343"/>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86.666666666666671</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39" t="s">
        <v>31</v>
      </c>
      <c r="L187" s="339"/>
      <c r="N187" s="344" t="s">
        <v>270</v>
      </c>
      <c r="O187" s="344"/>
    </row>
    <row r="188" spans="2:21" x14ac:dyDescent="0.2">
      <c r="N188" s="345"/>
      <c r="O188" s="345"/>
    </row>
    <row r="189" spans="2:21" hidden="1" x14ac:dyDescent="0.2"/>
    <row r="190" spans="2:21" hidden="1" x14ac:dyDescent="0.2"/>
    <row r="191" spans="2:21" hidden="1" x14ac:dyDescent="0.2"/>
    <row r="192" spans="2:2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x14ac:dyDescent="0.2"/>
    <row r="208" x14ac:dyDescent="0.2"/>
    <row r="209"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06" customFormat="1" ht="30.75" customHeight="1" x14ac:dyDescent="0.25">
      <c r="B3" s="207"/>
      <c r="C3" s="346" t="s">
        <v>226</v>
      </c>
      <c r="D3" s="347"/>
      <c r="E3" s="208"/>
      <c r="F3" s="1"/>
      <c r="G3" s="69" t="s">
        <v>31</v>
      </c>
      <c r="H3" s="1"/>
      <c r="I3" s="1"/>
    </row>
    <row r="4" spans="2:9" s="1" customFormat="1" ht="11.25" customHeight="1" thickBot="1" x14ac:dyDescent="0.3">
      <c r="B4" s="19"/>
      <c r="C4" s="14"/>
      <c r="D4" s="7"/>
      <c r="E4" s="11"/>
      <c r="F4" s="6"/>
      <c r="G4" s="69"/>
    </row>
    <row r="5" spans="2:9" s="1" customFormat="1" ht="18" x14ac:dyDescent="0.25">
      <c r="B5" s="19"/>
      <c r="C5" s="212" t="s">
        <v>6</v>
      </c>
      <c r="D5" s="213" t="s">
        <v>24</v>
      </c>
      <c r="E5" s="11"/>
      <c r="F5" s="6"/>
      <c r="G5" s="69"/>
    </row>
    <row r="6" spans="2:9" s="1" customFormat="1" ht="18.75" thickBot="1" x14ac:dyDescent="0.3">
      <c r="B6" s="19"/>
      <c r="C6" s="205">
        <f>Autodiagnóstico!C6</f>
        <v>0</v>
      </c>
      <c r="D6" s="211">
        <f>Autodiagnóstico!G6</f>
        <v>93.728813559322035</v>
      </c>
      <c r="E6" s="11"/>
      <c r="F6" s="6"/>
      <c r="G6" s="69"/>
    </row>
    <row r="7" spans="2:9" s="1" customFormat="1" ht="24.75" customHeight="1" thickBot="1" x14ac:dyDescent="0.3">
      <c r="B7" s="19"/>
      <c r="C7" s="14"/>
      <c r="D7" s="210"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14" t="s">
        <v>264</v>
      </c>
      <c r="D9" s="7"/>
      <c r="E9" s="11"/>
      <c r="F9" s="6"/>
      <c r="G9" s="70"/>
    </row>
    <row r="10" spans="2:9" s="1" customFormat="1" ht="10.5" customHeight="1" x14ac:dyDescent="0.25">
      <c r="B10" s="19"/>
      <c r="C10" s="214"/>
      <c r="D10" s="7"/>
      <c r="E10" s="11"/>
      <c r="F10" s="6"/>
      <c r="G10" s="70"/>
    </row>
    <row r="11" spans="2:9" s="1" customFormat="1" ht="15.75" x14ac:dyDescent="0.25">
      <c r="B11" s="19"/>
      <c r="C11" s="215" t="s">
        <v>265</v>
      </c>
      <c r="D11" s="7"/>
      <c r="E11" s="11"/>
      <c r="F11"/>
      <c r="G11"/>
      <c r="H11"/>
    </row>
    <row r="12" spans="2:9" s="1" customFormat="1" ht="15.75" x14ac:dyDescent="0.25">
      <c r="B12" s="19"/>
      <c r="C12" s="215" t="s">
        <v>266</v>
      </c>
      <c r="D12" s="7"/>
      <c r="E12" s="11"/>
      <c r="F12"/>
      <c r="G12"/>
      <c r="H12"/>
    </row>
    <row r="13" spans="2:9" s="1" customFormat="1" ht="15.75" x14ac:dyDescent="0.25">
      <c r="B13" s="19"/>
      <c r="C13" s="215" t="s">
        <v>267</v>
      </c>
      <c r="D13" s="7"/>
      <c r="E13" s="11"/>
      <c r="F13"/>
      <c r="G13"/>
      <c r="H13"/>
    </row>
    <row r="14" spans="2:9" s="1" customFormat="1" x14ac:dyDescent="0.25">
      <c r="B14" s="19"/>
      <c r="C14" s="215"/>
      <c r="D14" s="7"/>
      <c r="E14" s="11"/>
      <c r="F14"/>
      <c r="G14"/>
      <c r="H14"/>
    </row>
    <row r="15" spans="2:9" s="1" customFormat="1" ht="18.75" thickBot="1" x14ac:dyDescent="0.3">
      <c r="B15" s="21"/>
      <c r="C15" s="209"/>
      <c r="D15" s="12"/>
      <c r="E15" s="13"/>
      <c r="F15"/>
      <c r="G15" s="70" t="s">
        <v>269</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topLeftCell="B14" zoomScale="80" zoomScaleNormal="80" zoomScalePageLayoutView="80" workbookViewId="0">
      <selection activeCell="B14" sqref="B14:B31"/>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73"/>
      <c r="D3" s="274"/>
      <c r="E3" s="274"/>
      <c r="F3" s="274"/>
      <c r="G3" s="274"/>
      <c r="H3" s="274"/>
      <c r="I3" s="274"/>
      <c r="J3" s="274"/>
      <c r="K3" s="274"/>
      <c r="L3" s="274"/>
      <c r="M3" s="274"/>
      <c r="N3" s="274"/>
      <c r="O3" s="274"/>
      <c r="P3" s="274"/>
      <c r="Q3" s="274"/>
      <c r="R3" s="274"/>
      <c r="S3" s="274"/>
      <c r="T3" s="274"/>
      <c r="U3" s="27"/>
      <c r="V3" s="7"/>
    </row>
    <row r="4" spans="1:26" ht="19.5" customHeight="1" thickBot="1" x14ac:dyDescent="0.3">
      <c r="B4" s="26"/>
      <c r="C4" s="7"/>
      <c r="D4" s="7"/>
      <c r="E4" s="7"/>
      <c r="F4" s="8"/>
      <c r="G4" s="7"/>
      <c r="H4" s="7"/>
      <c r="I4" s="7"/>
      <c r="J4" s="7"/>
      <c r="L4" s="368" t="s">
        <v>180</v>
      </c>
      <c r="M4" s="369"/>
      <c r="N4" s="370"/>
      <c r="O4" s="370"/>
      <c r="P4" s="7"/>
      <c r="S4" s="7"/>
      <c r="T4" s="7"/>
      <c r="U4" s="27"/>
      <c r="V4" s="7"/>
    </row>
    <row r="5" spans="1:26" s="111" customFormat="1" ht="38.25" customHeight="1" thickBot="1" x14ac:dyDescent="0.3">
      <c r="A5" s="1"/>
      <c r="B5" s="26"/>
      <c r="C5" s="154" t="s">
        <v>181</v>
      </c>
      <c r="D5" s="154" t="s">
        <v>182</v>
      </c>
      <c r="E5" s="154" t="s">
        <v>183</v>
      </c>
      <c r="F5" s="348" t="s">
        <v>184</v>
      </c>
      <c r="G5" s="348"/>
      <c r="H5" s="348" t="s">
        <v>185</v>
      </c>
      <c r="I5" s="348"/>
      <c r="J5" s="348"/>
      <c r="K5" s="362"/>
      <c r="L5" s="348" t="s">
        <v>94</v>
      </c>
      <c r="M5" s="362"/>
      <c r="N5" s="348" t="s">
        <v>95</v>
      </c>
      <c r="O5" s="362"/>
      <c r="U5" s="27"/>
      <c r="V5" s="7"/>
      <c r="Y5" s="27"/>
      <c r="Z5" s="7"/>
    </row>
    <row r="6" spans="1:26" s="111" customFormat="1" ht="15" x14ac:dyDescent="0.25">
      <c r="A6" s="1"/>
      <c r="B6" s="26"/>
      <c r="C6" s="349"/>
      <c r="D6" s="352"/>
      <c r="E6" s="355"/>
      <c r="F6" s="358"/>
      <c r="G6" s="359"/>
      <c r="H6" s="363"/>
      <c r="I6" s="364"/>
      <c r="J6" s="364"/>
      <c r="K6" s="365"/>
      <c r="L6" s="399"/>
      <c r="M6" s="400"/>
      <c r="N6" s="358"/>
      <c r="O6" s="366"/>
      <c r="U6" s="27"/>
      <c r="V6" s="7"/>
      <c r="Y6" s="27"/>
      <c r="Z6" s="7"/>
    </row>
    <row r="7" spans="1:26" s="111" customFormat="1" ht="15" x14ac:dyDescent="0.25">
      <c r="A7" s="1"/>
      <c r="B7" s="26"/>
      <c r="C7" s="350"/>
      <c r="D7" s="353"/>
      <c r="E7" s="356"/>
      <c r="F7" s="358"/>
      <c r="G7" s="359"/>
      <c r="H7" s="371"/>
      <c r="I7" s="372"/>
      <c r="J7" s="372"/>
      <c r="K7" s="373"/>
      <c r="L7" s="399"/>
      <c r="M7" s="400"/>
      <c r="N7" s="358"/>
      <c r="O7" s="366"/>
      <c r="U7" s="27"/>
      <c r="V7" s="7"/>
      <c r="Y7" s="27"/>
      <c r="Z7" s="7"/>
    </row>
    <row r="8" spans="1:26" s="111" customFormat="1" ht="15" x14ac:dyDescent="0.25">
      <c r="A8" s="1"/>
      <c r="B8" s="26"/>
      <c r="C8" s="350"/>
      <c r="D8" s="353"/>
      <c r="E8" s="356"/>
      <c r="F8" s="358"/>
      <c r="G8" s="359"/>
      <c r="H8" s="371"/>
      <c r="I8" s="372"/>
      <c r="J8" s="372"/>
      <c r="K8" s="373"/>
      <c r="L8" s="399"/>
      <c r="M8" s="400"/>
      <c r="N8" s="358"/>
      <c r="O8" s="366"/>
      <c r="U8" s="27"/>
      <c r="V8" s="7"/>
      <c r="Y8" s="27"/>
      <c r="Z8" s="7"/>
    </row>
    <row r="9" spans="1:26" s="111" customFormat="1" ht="15" x14ac:dyDescent="0.25">
      <c r="A9" s="1"/>
      <c r="B9" s="26"/>
      <c r="C9" s="350"/>
      <c r="D9" s="353"/>
      <c r="E9" s="356"/>
      <c r="F9" s="358"/>
      <c r="G9" s="359"/>
      <c r="H9" s="371"/>
      <c r="I9" s="372"/>
      <c r="J9" s="372"/>
      <c r="K9" s="373"/>
      <c r="L9" s="399"/>
      <c r="M9" s="400"/>
      <c r="N9" s="358"/>
      <c r="O9" s="366"/>
      <c r="U9" s="27"/>
      <c r="V9" s="7"/>
      <c r="Y9" s="27"/>
      <c r="Z9" s="7"/>
    </row>
    <row r="10" spans="1:26" s="111" customFormat="1" ht="15.75" thickBot="1" x14ac:dyDescent="0.3">
      <c r="A10" s="1"/>
      <c r="B10" s="26"/>
      <c r="C10" s="351"/>
      <c r="D10" s="354"/>
      <c r="E10" s="357"/>
      <c r="F10" s="360"/>
      <c r="G10" s="361"/>
      <c r="H10" s="374"/>
      <c r="I10" s="375"/>
      <c r="J10" s="375"/>
      <c r="K10" s="376"/>
      <c r="L10" s="401"/>
      <c r="M10" s="402"/>
      <c r="N10" s="360"/>
      <c r="O10" s="367"/>
      <c r="U10" s="27"/>
      <c r="V10" s="7"/>
      <c r="Y10" s="27"/>
      <c r="Z10" s="7"/>
    </row>
    <row r="11" spans="1:26" s="111" customFormat="1" ht="15.75" thickBot="1" x14ac:dyDescent="0.3">
      <c r="A11" s="1"/>
      <c r="B11" s="26"/>
      <c r="U11" s="27"/>
      <c r="V11" s="7"/>
    </row>
    <row r="12" spans="1:26" ht="32.25" customHeight="1" thickTop="1" x14ac:dyDescent="0.25">
      <c r="B12" s="26"/>
      <c r="C12" s="404" t="s">
        <v>274</v>
      </c>
      <c r="D12" s="329" t="s">
        <v>26</v>
      </c>
      <c r="E12" s="327" t="s">
        <v>4</v>
      </c>
      <c r="F12" s="395" t="s">
        <v>225</v>
      </c>
      <c r="G12" s="397" t="s">
        <v>0</v>
      </c>
      <c r="H12" s="397" t="s">
        <v>1</v>
      </c>
      <c r="I12" s="397" t="s">
        <v>2</v>
      </c>
      <c r="J12" s="389" t="s">
        <v>42</v>
      </c>
      <c r="K12" s="391" t="s">
        <v>186</v>
      </c>
      <c r="L12" s="393" t="s">
        <v>187</v>
      </c>
      <c r="M12" s="393"/>
      <c r="N12" s="393"/>
      <c r="O12" s="393"/>
      <c r="P12" s="393" t="s">
        <v>188</v>
      </c>
      <c r="Q12" s="393"/>
      <c r="R12" s="393"/>
      <c r="S12" s="393" t="s">
        <v>189</v>
      </c>
      <c r="T12" s="377" t="s">
        <v>190</v>
      </c>
      <c r="U12" s="27"/>
      <c r="V12" s="7"/>
    </row>
    <row r="13" spans="1:26" ht="36" customHeight="1" thickBot="1" x14ac:dyDescent="0.3">
      <c r="B13" s="28"/>
      <c r="C13" s="405"/>
      <c r="D13" s="330"/>
      <c r="E13" s="328"/>
      <c r="F13" s="396"/>
      <c r="G13" s="398"/>
      <c r="H13" s="398"/>
      <c r="I13" s="398"/>
      <c r="J13" s="390"/>
      <c r="K13" s="392"/>
      <c r="L13" s="203" t="s">
        <v>191</v>
      </c>
      <c r="M13" s="203" t="s">
        <v>192</v>
      </c>
      <c r="N13" s="203" t="s">
        <v>193</v>
      </c>
      <c r="O13" s="203" t="s">
        <v>194</v>
      </c>
      <c r="P13" s="204" t="s">
        <v>195</v>
      </c>
      <c r="Q13" s="204" t="s">
        <v>196</v>
      </c>
      <c r="R13" s="204" t="s">
        <v>197</v>
      </c>
      <c r="S13" s="394"/>
      <c r="T13" s="378"/>
      <c r="U13" s="27"/>
      <c r="V13" s="7"/>
    </row>
    <row r="14" spans="1:26" ht="93.75" customHeight="1" thickTop="1" x14ac:dyDescent="0.25">
      <c r="B14" s="379"/>
      <c r="C14" s="281" t="s">
        <v>198</v>
      </c>
      <c r="D14" s="380" t="s">
        <v>142</v>
      </c>
      <c r="E14" s="155" t="s">
        <v>43</v>
      </c>
      <c r="F14" s="101">
        <f>+Autodiagnóstico!H10</f>
        <v>80</v>
      </c>
      <c r="G14" s="156" t="s">
        <v>229</v>
      </c>
      <c r="H14" s="157"/>
      <c r="I14" s="157" t="s">
        <v>230</v>
      </c>
      <c r="J14" s="158"/>
      <c r="K14" s="112"/>
      <c r="L14" s="112"/>
      <c r="M14" s="112"/>
      <c r="N14" s="112"/>
      <c r="O14" s="112"/>
      <c r="P14" s="131"/>
      <c r="Q14" s="132"/>
      <c r="R14" s="132"/>
      <c r="S14" s="133"/>
      <c r="T14" s="133"/>
      <c r="U14" s="27"/>
    </row>
    <row r="15" spans="1:26" ht="79.5" customHeight="1" x14ac:dyDescent="0.25">
      <c r="B15" s="379"/>
      <c r="C15" s="282"/>
      <c r="D15" s="381"/>
      <c r="E15" s="126" t="s">
        <v>77</v>
      </c>
      <c r="F15" s="97">
        <f>+Autodiagnóstico!H11</f>
        <v>90</v>
      </c>
      <c r="G15" s="159" t="s">
        <v>231</v>
      </c>
      <c r="H15" s="160"/>
      <c r="I15" s="160" t="s">
        <v>232</v>
      </c>
      <c r="J15" s="161"/>
      <c r="K15" s="112"/>
      <c r="L15" s="112"/>
      <c r="M15" s="112"/>
      <c r="N15" s="112"/>
      <c r="O15" s="112"/>
      <c r="P15" s="131"/>
      <c r="Q15" s="134"/>
      <c r="R15" s="134"/>
      <c r="S15" s="135"/>
      <c r="T15" s="135"/>
      <c r="U15" s="27"/>
    </row>
    <row r="16" spans="1:26" ht="69.75" customHeight="1" x14ac:dyDescent="0.25">
      <c r="B16" s="379"/>
      <c r="C16" s="282"/>
      <c r="D16" s="381"/>
      <c r="E16" s="126" t="s">
        <v>199</v>
      </c>
      <c r="F16" s="97">
        <f>+Autodiagnóstico!H12</f>
        <v>100</v>
      </c>
      <c r="G16" s="159" t="s">
        <v>233</v>
      </c>
      <c r="H16" s="160"/>
      <c r="I16" s="160" t="s">
        <v>234</v>
      </c>
      <c r="J16" s="161"/>
      <c r="K16" s="112"/>
      <c r="L16" s="112"/>
      <c r="M16" s="112"/>
      <c r="N16" s="112"/>
      <c r="O16" s="112"/>
      <c r="P16" s="131"/>
      <c r="Q16" s="134"/>
      <c r="R16" s="134"/>
      <c r="S16" s="135"/>
      <c r="T16" s="135"/>
      <c r="U16" s="27"/>
    </row>
    <row r="17" spans="2:21" ht="86.25" customHeight="1" x14ac:dyDescent="0.25">
      <c r="B17" s="379"/>
      <c r="C17" s="282"/>
      <c r="D17" s="381"/>
      <c r="E17" s="126" t="s">
        <v>200</v>
      </c>
      <c r="F17" s="97">
        <f>+Autodiagnóstico!H13</f>
        <v>100</v>
      </c>
      <c r="G17" s="159" t="s">
        <v>235</v>
      </c>
      <c r="H17" s="160"/>
      <c r="I17" s="160" t="s">
        <v>236</v>
      </c>
      <c r="J17" s="161"/>
      <c r="K17" s="112"/>
      <c r="L17" s="112"/>
      <c r="M17" s="112"/>
      <c r="N17" s="112"/>
      <c r="O17" s="112"/>
      <c r="P17" s="131"/>
      <c r="Q17" s="134"/>
      <c r="R17" s="134"/>
      <c r="S17" s="135"/>
      <c r="T17" s="135"/>
      <c r="U17" s="27"/>
    </row>
    <row r="18" spans="2:21" ht="30" customHeight="1" x14ac:dyDescent="0.25">
      <c r="B18" s="379"/>
      <c r="C18" s="282"/>
      <c r="D18" s="381"/>
      <c r="E18" s="175" t="s">
        <v>201</v>
      </c>
      <c r="F18" s="102">
        <f>+Autodiagnóstico!H14</f>
        <v>90</v>
      </c>
      <c r="G18" s="176" t="s">
        <v>237</v>
      </c>
      <c r="H18" s="168"/>
      <c r="I18" s="168" t="s">
        <v>238</v>
      </c>
      <c r="J18" s="177"/>
      <c r="K18" s="148"/>
      <c r="L18" s="148"/>
      <c r="M18" s="148"/>
      <c r="N18" s="148"/>
      <c r="O18" s="148"/>
      <c r="P18" s="149"/>
      <c r="Q18" s="150"/>
      <c r="R18" s="150"/>
      <c r="S18" s="151"/>
      <c r="T18" s="151"/>
      <c r="U18" s="27"/>
    </row>
    <row r="19" spans="2:21" ht="82.5" customHeight="1" x14ac:dyDescent="0.25">
      <c r="B19" s="379"/>
      <c r="C19" s="282"/>
      <c r="D19" s="382" t="s">
        <v>44</v>
      </c>
      <c r="E19" s="170" t="s">
        <v>202</v>
      </c>
      <c r="F19" s="171">
        <f>+Autodiagnóstico!H15</f>
        <v>90</v>
      </c>
      <c r="G19" s="172" t="s">
        <v>239</v>
      </c>
      <c r="H19" s="173"/>
      <c r="I19" s="173" t="s">
        <v>240</v>
      </c>
      <c r="J19" s="174"/>
      <c r="K19" s="136"/>
      <c r="L19" s="136"/>
      <c r="M19" s="136"/>
      <c r="N19" s="136"/>
      <c r="O19" s="136"/>
      <c r="P19" s="137"/>
      <c r="Q19" s="138"/>
      <c r="R19" s="138"/>
      <c r="S19" s="139"/>
      <c r="T19" s="139"/>
      <c r="U19" s="27"/>
    </row>
    <row r="20" spans="2:21" ht="90.75" customHeight="1" x14ac:dyDescent="0.25">
      <c r="B20" s="379"/>
      <c r="C20" s="282"/>
      <c r="D20" s="383"/>
      <c r="E20" s="113" t="s">
        <v>45</v>
      </c>
      <c r="F20" s="105">
        <f>+Autodiagnóstico!H16</f>
        <v>0</v>
      </c>
      <c r="G20" s="159" t="s">
        <v>239</v>
      </c>
      <c r="H20" s="160"/>
      <c r="I20" s="160" t="s">
        <v>240</v>
      </c>
      <c r="J20" s="161"/>
      <c r="K20" s="112"/>
      <c r="L20" s="112"/>
      <c r="M20" s="112"/>
      <c r="N20" s="112"/>
      <c r="O20" s="112"/>
      <c r="P20" s="131"/>
      <c r="Q20" s="134"/>
      <c r="R20" s="134"/>
      <c r="S20" s="135"/>
      <c r="T20" s="135"/>
      <c r="U20" s="27"/>
    </row>
    <row r="21" spans="2:21" ht="81" customHeight="1" thickBot="1" x14ac:dyDescent="0.3">
      <c r="B21" s="379"/>
      <c r="C21" s="283"/>
      <c r="D21" s="384"/>
      <c r="E21" s="114" t="s">
        <v>203</v>
      </c>
      <c r="F21" s="106">
        <f>+Autodiagnóstico!H17</f>
        <v>100</v>
      </c>
      <c r="G21" s="178" t="s">
        <v>229</v>
      </c>
      <c r="H21" s="179"/>
      <c r="I21" s="179" t="s">
        <v>241</v>
      </c>
      <c r="J21" s="180" t="s">
        <v>242</v>
      </c>
      <c r="K21" s="140"/>
      <c r="L21" s="140"/>
      <c r="M21" s="140"/>
      <c r="N21" s="140"/>
      <c r="O21" s="140"/>
      <c r="P21" s="141"/>
      <c r="Q21" s="142"/>
      <c r="R21" s="142"/>
      <c r="S21" s="143"/>
      <c r="T21" s="143"/>
      <c r="U21" s="27"/>
    </row>
    <row r="22" spans="2:21" ht="67.5" customHeight="1" x14ac:dyDescent="0.25">
      <c r="B22" s="379"/>
      <c r="C22" s="281" t="s">
        <v>124</v>
      </c>
      <c r="D22" s="385" t="s">
        <v>46</v>
      </c>
      <c r="E22" s="115" t="s">
        <v>79</v>
      </c>
      <c r="F22" s="103">
        <f>+Autodiagnóstico!H18</f>
        <v>100</v>
      </c>
      <c r="G22" s="181" t="s">
        <v>243</v>
      </c>
      <c r="H22" s="182"/>
      <c r="I22" s="182" t="s">
        <v>240</v>
      </c>
      <c r="J22" s="183"/>
      <c r="K22" s="144"/>
      <c r="L22" s="144"/>
      <c r="M22" s="144"/>
      <c r="N22" s="144"/>
      <c r="O22" s="144"/>
      <c r="P22" s="145"/>
      <c r="Q22" s="146"/>
      <c r="R22" s="146"/>
      <c r="S22" s="147"/>
      <c r="T22" s="147"/>
      <c r="U22" s="27"/>
    </row>
    <row r="23" spans="2:21" ht="64.5" customHeight="1" x14ac:dyDescent="0.25">
      <c r="B23" s="379"/>
      <c r="C23" s="282"/>
      <c r="D23" s="386"/>
      <c r="E23" s="116" t="s">
        <v>47</v>
      </c>
      <c r="F23" s="97">
        <f>+Autodiagnóstico!H19</f>
        <v>100</v>
      </c>
      <c r="G23" s="159" t="s">
        <v>239</v>
      </c>
      <c r="H23" s="160"/>
      <c r="I23" s="160" t="s">
        <v>240</v>
      </c>
      <c r="J23" s="161"/>
      <c r="K23" s="112"/>
      <c r="L23" s="112"/>
      <c r="M23" s="112"/>
      <c r="N23" s="112"/>
      <c r="O23" s="112"/>
      <c r="P23" s="131"/>
      <c r="Q23" s="134"/>
      <c r="R23" s="134"/>
      <c r="S23" s="135"/>
      <c r="T23" s="135"/>
      <c r="U23" s="27"/>
    </row>
    <row r="24" spans="2:21" ht="54" customHeight="1" x14ac:dyDescent="0.25">
      <c r="B24" s="379"/>
      <c r="C24" s="282"/>
      <c r="D24" s="386"/>
      <c r="E24" s="116" t="s">
        <v>204</v>
      </c>
      <c r="F24" s="97">
        <f>+Autodiagnóstico!H20</f>
        <v>100</v>
      </c>
      <c r="G24" s="159" t="s">
        <v>239</v>
      </c>
      <c r="H24" s="160"/>
      <c r="I24" s="160" t="s">
        <v>240</v>
      </c>
      <c r="J24" s="161"/>
      <c r="K24" s="112"/>
      <c r="L24" s="112"/>
      <c r="M24" s="112"/>
      <c r="N24" s="112"/>
      <c r="O24" s="112"/>
      <c r="P24" s="131"/>
      <c r="Q24" s="134"/>
      <c r="R24" s="134"/>
      <c r="S24" s="135"/>
      <c r="T24" s="135"/>
      <c r="U24" s="27"/>
    </row>
    <row r="25" spans="2:21" ht="68.25" customHeight="1" x14ac:dyDescent="0.25">
      <c r="B25" s="379"/>
      <c r="C25" s="282"/>
      <c r="D25" s="386"/>
      <c r="E25" s="116" t="s">
        <v>205</v>
      </c>
      <c r="F25" s="97">
        <f>+Autodiagnóstico!H21</f>
        <v>100</v>
      </c>
      <c r="G25" s="159" t="s">
        <v>239</v>
      </c>
      <c r="H25" s="160"/>
      <c r="I25" s="160" t="s">
        <v>240</v>
      </c>
      <c r="J25" s="161"/>
      <c r="K25" s="112"/>
      <c r="L25" s="112"/>
      <c r="M25" s="112"/>
      <c r="N25" s="112"/>
      <c r="O25" s="112"/>
      <c r="P25" s="131"/>
      <c r="Q25" s="134"/>
      <c r="R25" s="134"/>
      <c r="S25" s="135"/>
      <c r="T25" s="135"/>
      <c r="U25" s="27"/>
    </row>
    <row r="26" spans="2:21" ht="37.5" customHeight="1" x14ac:dyDescent="0.25">
      <c r="B26" s="379"/>
      <c r="C26" s="282"/>
      <c r="D26" s="386"/>
      <c r="E26" s="117" t="s">
        <v>80</v>
      </c>
      <c r="F26" s="97">
        <f>+Autodiagnóstico!H22</f>
        <v>100</v>
      </c>
      <c r="G26" s="159" t="s">
        <v>239</v>
      </c>
      <c r="H26" s="160"/>
      <c r="I26" s="160" t="s">
        <v>240</v>
      </c>
      <c r="J26" s="161"/>
      <c r="K26" s="112"/>
      <c r="L26" s="112"/>
      <c r="M26" s="112"/>
      <c r="N26" s="112"/>
      <c r="O26" s="112"/>
      <c r="P26" s="131"/>
      <c r="Q26" s="134"/>
      <c r="R26" s="134"/>
      <c r="S26" s="135"/>
      <c r="T26" s="135"/>
      <c r="U26" s="27"/>
    </row>
    <row r="27" spans="2:21" ht="53.25" customHeight="1" x14ac:dyDescent="0.25">
      <c r="B27" s="379"/>
      <c r="C27" s="282"/>
      <c r="D27" s="386"/>
      <c r="E27" s="116" t="s">
        <v>143</v>
      </c>
      <c r="F27" s="97">
        <f>+Autodiagnóstico!H23</f>
        <v>100</v>
      </c>
      <c r="G27" s="159" t="s">
        <v>233</v>
      </c>
      <c r="H27" s="160"/>
      <c r="I27" s="160" t="s">
        <v>230</v>
      </c>
      <c r="J27" s="161"/>
      <c r="K27" s="112"/>
      <c r="L27" s="112"/>
      <c r="M27" s="112"/>
      <c r="N27" s="112"/>
      <c r="O27" s="112"/>
      <c r="P27" s="131"/>
      <c r="Q27" s="134"/>
      <c r="R27" s="134"/>
      <c r="S27" s="135"/>
      <c r="T27" s="135"/>
      <c r="U27" s="27"/>
    </row>
    <row r="28" spans="2:21" ht="53.25" customHeight="1" x14ac:dyDescent="0.25">
      <c r="B28" s="379"/>
      <c r="C28" s="282"/>
      <c r="D28" s="386"/>
      <c r="E28" s="118" t="s">
        <v>48</v>
      </c>
      <c r="F28" s="97">
        <f>+Autodiagnóstico!H24</f>
        <v>100</v>
      </c>
      <c r="G28" s="159" t="s">
        <v>233</v>
      </c>
      <c r="H28" s="160"/>
      <c r="I28" s="160" t="s">
        <v>230</v>
      </c>
      <c r="J28" s="161"/>
      <c r="K28" s="112"/>
      <c r="L28" s="112"/>
      <c r="M28" s="112"/>
      <c r="N28" s="112"/>
      <c r="O28" s="112"/>
      <c r="P28" s="131"/>
      <c r="Q28" s="134"/>
      <c r="R28" s="134"/>
      <c r="S28" s="135"/>
      <c r="T28" s="135"/>
      <c r="U28" s="27"/>
    </row>
    <row r="29" spans="2:21" ht="37.5" customHeight="1" x14ac:dyDescent="0.25">
      <c r="B29" s="379"/>
      <c r="C29" s="282"/>
      <c r="D29" s="387"/>
      <c r="E29" s="219" t="s">
        <v>137</v>
      </c>
      <c r="F29" s="102">
        <f>+Autodiagnóstico!H25</f>
        <v>100</v>
      </c>
      <c r="G29" s="176"/>
      <c r="H29" s="168"/>
      <c r="I29" s="168"/>
      <c r="J29" s="177"/>
      <c r="K29" s="148"/>
      <c r="L29" s="148"/>
      <c r="M29" s="148"/>
      <c r="N29" s="148"/>
      <c r="O29" s="148"/>
      <c r="P29" s="149"/>
      <c r="Q29" s="150"/>
      <c r="R29" s="150"/>
      <c r="S29" s="151"/>
      <c r="T29" s="151"/>
      <c r="U29" s="27"/>
    </row>
    <row r="30" spans="2:21" ht="59.25" customHeight="1" x14ac:dyDescent="0.25">
      <c r="B30" s="379"/>
      <c r="C30" s="282"/>
      <c r="D30" s="387" t="s">
        <v>49</v>
      </c>
      <c r="E30" s="122" t="s">
        <v>153</v>
      </c>
      <c r="F30" s="101">
        <f>+Autodiagnóstico!H26</f>
        <v>100</v>
      </c>
      <c r="G30" s="172" t="s">
        <v>239</v>
      </c>
      <c r="H30" s="173"/>
      <c r="I30" s="173" t="s">
        <v>240</v>
      </c>
      <c r="J30" s="174"/>
      <c r="K30" s="136"/>
      <c r="L30" s="136"/>
      <c r="M30" s="136"/>
      <c r="N30" s="136"/>
      <c r="O30" s="136"/>
      <c r="P30" s="137"/>
      <c r="Q30" s="138"/>
      <c r="R30" s="138"/>
      <c r="S30" s="139"/>
      <c r="T30" s="139"/>
      <c r="U30" s="27"/>
    </row>
    <row r="31" spans="2:21" ht="33.75" customHeight="1" x14ac:dyDescent="0.25">
      <c r="B31" s="379"/>
      <c r="C31" s="282"/>
      <c r="D31" s="381"/>
      <c r="E31" s="120" t="s">
        <v>136</v>
      </c>
      <c r="F31" s="97">
        <f>+Autodiagnóstico!H27</f>
        <v>100</v>
      </c>
      <c r="G31" s="159" t="s">
        <v>239</v>
      </c>
      <c r="H31" s="160"/>
      <c r="I31" s="160" t="s">
        <v>244</v>
      </c>
      <c r="J31" s="161"/>
      <c r="K31" s="112"/>
      <c r="L31" s="112"/>
      <c r="M31" s="112"/>
      <c r="N31" s="112"/>
      <c r="O31" s="112"/>
      <c r="P31" s="131"/>
      <c r="Q31" s="134"/>
      <c r="R31" s="134"/>
      <c r="S31" s="135"/>
      <c r="T31" s="135"/>
      <c r="U31" s="27"/>
    </row>
    <row r="32" spans="2:21" ht="76.5" x14ac:dyDescent="0.25">
      <c r="B32" s="130"/>
      <c r="C32" s="282"/>
      <c r="D32" s="381"/>
      <c r="E32" s="120" t="s">
        <v>50</v>
      </c>
      <c r="F32" s="97">
        <f>+Autodiagnóstico!H28</f>
        <v>80</v>
      </c>
      <c r="G32" s="159" t="s">
        <v>239</v>
      </c>
      <c r="H32" s="160"/>
      <c r="I32" s="160" t="s">
        <v>245</v>
      </c>
      <c r="J32" s="161"/>
      <c r="K32" s="112"/>
      <c r="L32" s="112"/>
      <c r="M32" s="112"/>
      <c r="N32" s="112"/>
      <c r="O32" s="112"/>
      <c r="P32" s="131"/>
      <c r="Q32" s="134"/>
      <c r="R32" s="134"/>
      <c r="S32" s="135"/>
      <c r="T32" s="135"/>
      <c r="U32" s="27"/>
    </row>
    <row r="33" spans="2:21" ht="76.5" x14ac:dyDescent="0.25">
      <c r="B33" s="130"/>
      <c r="C33" s="282"/>
      <c r="D33" s="381"/>
      <c r="E33" s="120" t="s">
        <v>81</v>
      </c>
      <c r="F33" s="97">
        <f>+Autodiagnóstico!H29</f>
        <v>80</v>
      </c>
      <c r="G33" s="159" t="s">
        <v>239</v>
      </c>
      <c r="H33" s="160"/>
      <c r="I33" s="160" t="s">
        <v>246</v>
      </c>
      <c r="J33" s="161"/>
      <c r="K33" s="112"/>
      <c r="L33" s="112"/>
      <c r="M33" s="112"/>
      <c r="N33" s="112"/>
      <c r="O33" s="112"/>
      <c r="P33" s="131"/>
      <c r="Q33" s="134"/>
      <c r="R33" s="134"/>
      <c r="S33" s="135"/>
      <c r="T33" s="135"/>
      <c r="U33" s="27"/>
    </row>
    <row r="34" spans="2:21" ht="63.75" x14ac:dyDescent="0.25">
      <c r="B34" s="130"/>
      <c r="C34" s="282"/>
      <c r="D34" s="381"/>
      <c r="E34" s="120" t="s">
        <v>82</v>
      </c>
      <c r="F34" s="97">
        <f>+Autodiagnóstico!H30</f>
        <v>100</v>
      </c>
      <c r="G34" s="159" t="s">
        <v>237</v>
      </c>
      <c r="H34" s="160"/>
      <c r="I34" s="160" t="s">
        <v>247</v>
      </c>
      <c r="J34" s="161"/>
      <c r="K34" s="112"/>
      <c r="L34" s="112"/>
      <c r="M34" s="112"/>
      <c r="N34" s="112"/>
      <c r="O34" s="112"/>
      <c r="P34" s="131"/>
      <c r="Q34" s="134"/>
      <c r="R34" s="134"/>
      <c r="S34" s="135"/>
      <c r="T34" s="135"/>
      <c r="U34" s="27"/>
    </row>
    <row r="35" spans="2:21" ht="76.5" x14ac:dyDescent="0.25">
      <c r="B35" s="130"/>
      <c r="C35" s="282"/>
      <c r="D35" s="381"/>
      <c r="E35" s="120" t="s">
        <v>51</v>
      </c>
      <c r="F35" s="97">
        <f>+Autodiagnóstico!H31</f>
        <v>100</v>
      </c>
      <c r="G35" s="159" t="s">
        <v>239</v>
      </c>
      <c r="H35" s="160"/>
      <c r="I35" s="160" t="s">
        <v>240</v>
      </c>
      <c r="J35" s="161"/>
      <c r="K35" s="112"/>
      <c r="L35" s="112"/>
      <c r="M35" s="112"/>
      <c r="N35" s="112"/>
      <c r="O35" s="112"/>
      <c r="P35" s="131"/>
      <c r="Q35" s="134"/>
      <c r="R35" s="134"/>
      <c r="S35" s="135"/>
      <c r="T35" s="135"/>
      <c r="U35" s="27"/>
    </row>
    <row r="36" spans="2:21" ht="121.5" customHeight="1" x14ac:dyDescent="0.25">
      <c r="B36" s="130"/>
      <c r="C36" s="282"/>
      <c r="D36" s="381"/>
      <c r="E36" s="120" t="s">
        <v>52</v>
      </c>
      <c r="F36" s="97">
        <f>+Autodiagnóstico!H32</f>
        <v>100</v>
      </c>
      <c r="G36" s="159" t="s">
        <v>248</v>
      </c>
      <c r="H36" s="160"/>
      <c r="I36" s="160" t="s">
        <v>249</v>
      </c>
      <c r="J36" s="161" t="s">
        <v>250</v>
      </c>
      <c r="K36" s="112"/>
      <c r="L36" s="112"/>
      <c r="M36" s="112"/>
      <c r="N36" s="112"/>
      <c r="O36" s="112"/>
      <c r="P36" s="131"/>
      <c r="Q36" s="134"/>
      <c r="R36" s="134"/>
      <c r="S36" s="135"/>
      <c r="T36" s="135"/>
      <c r="U36" s="27"/>
    </row>
    <row r="37" spans="2:21" ht="25.5" x14ac:dyDescent="0.25">
      <c r="B37" s="130"/>
      <c r="C37" s="282"/>
      <c r="D37" s="381"/>
      <c r="E37" s="120" t="s">
        <v>139</v>
      </c>
      <c r="F37" s="97">
        <f>+Autodiagnóstico!H33</f>
        <v>100</v>
      </c>
      <c r="G37" s="159"/>
      <c r="H37" s="160"/>
      <c r="I37" s="160"/>
      <c r="J37" s="161"/>
      <c r="K37" s="112"/>
      <c r="L37" s="112"/>
      <c r="M37" s="112"/>
      <c r="N37" s="112"/>
      <c r="O37" s="112"/>
      <c r="P37" s="131"/>
      <c r="Q37" s="134"/>
      <c r="R37" s="134"/>
      <c r="S37" s="135"/>
      <c r="T37" s="135"/>
      <c r="U37" s="27"/>
    </row>
    <row r="38" spans="2:21" ht="58.5" customHeight="1" x14ac:dyDescent="0.25">
      <c r="B38" s="130"/>
      <c r="C38" s="282"/>
      <c r="D38" s="381"/>
      <c r="E38" s="120" t="s">
        <v>53</v>
      </c>
      <c r="F38" s="97">
        <f>+Autodiagnóstico!H34</f>
        <v>80</v>
      </c>
      <c r="G38" s="159" t="s">
        <v>239</v>
      </c>
      <c r="H38" s="160"/>
      <c r="I38" s="160" t="s">
        <v>244</v>
      </c>
      <c r="J38" s="161"/>
      <c r="K38" s="112"/>
      <c r="L38" s="112"/>
      <c r="M38" s="112"/>
      <c r="N38" s="112"/>
      <c r="O38" s="112"/>
      <c r="P38" s="131"/>
      <c r="Q38" s="134"/>
      <c r="R38" s="134"/>
      <c r="S38" s="135"/>
      <c r="T38" s="135"/>
      <c r="U38" s="27"/>
    </row>
    <row r="39" spans="2:21" ht="21.75" customHeight="1" x14ac:dyDescent="0.25">
      <c r="B39" s="130"/>
      <c r="C39" s="282"/>
      <c r="D39" s="381"/>
      <c r="E39" s="120" t="s">
        <v>140</v>
      </c>
      <c r="F39" s="97">
        <f>+Autodiagnóstico!H35</f>
        <v>70</v>
      </c>
      <c r="G39" s="159"/>
      <c r="H39" s="160"/>
      <c r="I39" s="160"/>
      <c r="J39" s="161"/>
      <c r="K39" s="112"/>
      <c r="L39" s="112"/>
      <c r="M39" s="112"/>
      <c r="N39" s="112"/>
      <c r="O39" s="112"/>
      <c r="P39" s="131"/>
      <c r="Q39" s="134"/>
      <c r="R39" s="134"/>
      <c r="S39" s="135"/>
      <c r="T39" s="135"/>
      <c r="U39" s="27"/>
    </row>
    <row r="40" spans="2:21" ht="36.75" customHeight="1" thickBot="1" x14ac:dyDescent="0.3">
      <c r="B40" s="130"/>
      <c r="C40" s="283"/>
      <c r="D40" s="388"/>
      <c r="E40" s="121" t="s">
        <v>141</v>
      </c>
      <c r="F40" s="100">
        <f>+Autodiagnóstico!H36</f>
        <v>70</v>
      </c>
      <c r="G40" s="178"/>
      <c r="H40" s="179"/>
      <c r="I40" s="179"/>
      <c r="J40" s="180"/>
      <c r="K40" s="140"/>
      <c r="L40" s="140"/>
      <c r="M40" s="140"/>
      <c r="N40" s="140"/>
      <c r="O40" s="140"/>
      <c r="P40" s="141"/>
      <c r="Q40" s="142"/>
      <c r="R40" s="142"/>
      <c r="S40" s="143"/>
      <c r="T40" s="143"/>
      <c r="U40" s="27"/>
    </row>
    <row r="41" spans="2:21" ht="86.25" customHeight="1" x14ac:dyDescent="0.25">
      <c r="B41" s="130"/>
      <c r="C41" s="281" t="s">
        <v>206</v>
      </c>
      <c r="D41" s="380" t="s">
        <v>54</v>
      </c>
      <c r="E41" s="129" t="s">
        <v>154</v>
      </c>
      <c r="F41" s="103">
        <f>+Autodiagnóstico!H37</f>
        <v>90</v>
      </c>
      <c r="G41" s="181" t="s">
        <v>237</v>
      </c>
      <c r="H41" s="182"/>
      <c r="I41" s="182" t="s">
        <v>247</v>
      </c>
      <c r="J41" s="183"/>
      <c r="K41" s="144"/>
      <c r="L41" s="144"/>
      <c r="M41" s="144"/>
      <c r="N41" s="144"/>
      <c r="O41" s="144"/>
      <c r="P41" s="145"/>
      <c r="Q41" s="146"/>
      <c r="R41" s="146"/>
      <c r="S41" s="147"/>
      <c r="T41" s="147"/>
      <c r="U41" s="27"/>
    </row>
    <row r="42" spans="2:21" ht="85.5" customHeight="1" x14ac:dyDescent="0.25">
      <c r="B42" s="130"/>
      <c r="C42" s="282"/>
      <c r="D42" s="381"/>
      <c r="E42" s="120" t="s">
        <v>55</v>
      </c>
      <c r="F42" s="97">
        <f>+Autodiagnóstico!H38</f>
        <v>100</v>
      </c>
      <c r="G42" s="159" t="s">
        <v>239</v>
      </c>
      <c r="H42" s="160"/>
      <c r="I42" s="160" t="s">
        <v>240</v>
      </c>
      <c r="J42" s="161"/>
      <c r="K42" s="112"/>
      <c r="L42" s="112"/>
      <c r="M42" s="112"/>
      <c r="N42" s="112"/>
      <c r="O42" s="112"/>
      <c r="P42" s="131"/>
      <c r="Q42" s="134"/>
      <c r="R42" s="134"/>
      <c r="S42" s="135"/>
      <c r="T42" s="135"/>
      <c r="U42" s="27"/>
    </row>
    <row r="43" spans="2:21" ht="63.75" x14ac:dyDescent="0.25">
      <c r="B43" s="130"/>
      <c r="C43" s="282"/>
      <c r="D43" s="381"/>
      <c r="E43" s="120" t="s">
        <v>155</v>
      </c>
      <c r="F43" s="97">
        <f>+Autodiagnóstico!H39</f>
        <v>100</v>
      </c>
      <c r="G43" s="159" t="s">
        <v>237</v>
      </c>
      <c r="H43" s="160"/>
      <c r="I43" s="160" t="s">
        <v>247</v>
      </c>
      <c r="J43" s="161"/>
      <c r="K43" s="112"/>
      <c r="L43" s="112"/>
      <c r="M43" s="112"/>
      <c r="N43" s="112"/>
      <c r="O43" s="112"/>
      <c r="P43" s="131"/>
      <c r="Q43" s="134"/>
      <c r="R43" s="134"/>
      <c r="S43" s="135"/>
      <c r="T43" s="135"/>
      <c r="U43" s="27"/>
    </row>
    <row r="44" spans="2:21" ht="63.75" x14ac:dyDescent="0.25">
      <c r="B44" s="130"/>
      <c r="C44" s="282"/>
      <c r="D44" s="381"/>
      <c r="E44" s="120" t="s">
        <v>56</v>
      </c>
      <c r="F44" s="97">
        <f>+Autodiagnóstico!H40</f>
        <v>100</v>
      </c>
      <c r="G44" s="159" t="s">
        <v>237</v>
      </c>
      <c r="H44" s="160"/>
      <c r="I44" s="160" t="s">
        <v>247</v>
      </c>
      <c r="J44" s="161"/>
      <c r="K44" s="112"/>
      <c r="L44" s="112"/>
      <c r="M44" s="112"/>
      <c r="N44" s="112"/>
      <c r="O44" s="112"/>
      <c r="P44" s="131"/>
      <c r="Q44" s="134"/>
      <c r="R44" s="134"/>
      <c r="S44" s="135"/>
      <c r="T44" s="135"/>
      <c r="U44" s="27"/>
    </row>
    <row r="45" spans="2:21" ht="63.75" x14ac:dyDescent="0.25">
      <c r="B45" s="130"/>
      <c r="C45" s="282"/>
      <c r="D45" s="381"/>
      <c r="E45" s="120" t="s">
        <v>144</v>
      </c>
      <c r="F45" s="97">
        <f>+Autodiagnóstico!H41</f>
        <v>100</v>
      </c>
      <c r="G45" s="159" t="s">
        <v>237</v>
      </c>
      <c r="H45" s="160"/>
      <c r="I45" s="160" t="s">
        <v>247</v>
      </c>
      <c r="J45" s="161"/>
      <c r="K45" s="112"/>
      <c r="L45" s="112"/>
      <c r="M45" s="112"/>
      <c r="N45" s="112"/>
      <c r="O45" s="112"/>
      <c r="P45" s="131"/>
      <c r="Q45" s="134"/>
      <c r="R45" s="134"/>
      <c r="S45" s="135"/>
      <c r="T45" s="135"/>
      <c r="U45" s="27"/>
    </row>
    <row r="46" spans="2:21" ht="127.5" x14ac:dyDescent="0.25">
      <c r="B46" s="130"/>
      <c r="C46" s="282"/>
      <c r="D46" s="381"/>
      <c r="E46" s="120" t="s">
        <v>145</v>
      </c>
      <c r="F46" s="97">
        <f>+Autodiagnóstico!H42</f>
        <v>100</v>
      </c>
      <c r="G46" s="159" t="s">
        <v>261</v>
      </c>
      <c r="H46" s="160"/>
      <c r="I46" s="160" t="s">
        <v>247</v>
      </c>
      <c r="J46" s="161"/>
      <c r="K46" s="112"/>
      <c r="L46" s="112"/>
      <c r="M46" s="112"/>
      <c r="N46" s="112"/>
      <c r="O46" s="112"/>
      <c r="P46" s="131"/>
      <c r="Q46" s="134"/>
      <c r="R46" s="134"/>
      <c r="S46" s="135"/>
      <c r="T46" s="135"/>
      <c r="U46" s="27"/>
    </row>
    <row r="47" spans="2:21" ht="63.75" x14ac:dyDescent="0.25">
      <c r="B47" s="130"/>
      <c r="C47" s="282"/>
      <c r="D47" s="381"/>
      <c r="E47" s="120" t="s">
        <v>146</v>
      </c>
      <c r="F47" s="97">
        <f>+Autodiagnóstico!H43</f>
        <v>100</v>
      </c>
      <c r="G47" s="159" t="s">
        <v>237</v>
      </c>
      <c r="H47" s="160"/>
      <c r="I47" s="160" t="s">
        <v>247</v>
      </c>
      <c r="J47" s="161"/>
      <c r="K47" s="112"/>
      <c r="L47" s="112"/>
      <c r="M47" s="112"/>
      <c r="N47" s="112"/>
      <c r="O47" s="112"/>
      <c r="P47" s="131"/>
      <c r="Q47" s="134"/>
      <c r="R47" s="134"/>
      <c r="S47" s="135"/>
      <c r="T47" s="135"/>
      <c r="U47" s="27"/>
    </row>
    <row r="48" spans="2:21" ht="63.75" x14ac:dyDescent="0.25">
      <c r="B48" s="130"/>
      <c r="C48" s="282"/>
      <c r="D48" s="381"/>
      <c r="E48" s="120" t="s">
        <v>126</v>
      </c>
      <c r="F48" s="97">
        <f>+Autodiagnóstico!H44</f>
        <v>100</v>
      </c>
      <c r="G48" s="159" t="s">
        <v>237</v>
      </c>
      <c r="H48" s="160"/>
      <c r="I48" s="160" t="s">
        <v>247</v>
      </c>
      <c r="J48" s="161"/>
      <c r="K48" s="112"/>
      <c r="L48" s="112"/>
      <c r="M48" s="112"/>
      <c r="N48" s="112"/>
      <c r="O48" s="112"/>
      <c r="P48" s="131"/>
      <c r="Q48" s="134"/>
      <c r="R48" s="134"/>
      <c r="S48" s="135"/>
      <c r="T48" s="135"/>
      <c r="U48" s="27"/>
    </row>
    <row r="49" spans="2:21" ht="38.25" x14ac:dyDescent="0.25">
      <c r="B49" s="130"/>
      <c r="C49" s="282"/>
      <c r="D49" s="381"/>
      <c r="E49" s="120" t="s">
        <v>156</v>
      </c>
      <c r="F49" s="97">
        <f>+Autodiagnóstico!H45</f>
        <v>100</v>
      </c>
      <c r="G49" s="162"/>
      <c r="H49" s="160"/>
      <c r="I49" s="160"/>
      <c r="J49" s="161"/>
      <c r="K49" s="112"/>
      <c r="L49" s="112"/>
      <c r="M49" s="112"/>
      <c r="N49" s="112"/>
      <c r="O49" s="112"/>
      <c r="P49" s="131"/>
      <c r="Q49" s="134"/>
      <c r="R49" s="134"/>
      <c r="S49" s="135"/>
      <c r="T49" s="135"/>
      <c r="U49" s="27"/>
    </row>
    <row r="50" spans="2:21" ht="25.5" x14ac:dyDescent="0.25">
      <c r="B50" s="130"/>
      <c r="C50" s="282"/>
      <c r="D50" s="381"/>
      <c r="E50" s="123" t="s">
        <v>127</v>
      </c>
      <c r="F50" s="102">
        <f>+Autodiagnóstico!H46</f>
        <v>70</v>
      </c>
      <c r="G50" s="167"/>
      <c r="H50" s="168"/>
      <c r="I50" s="168"/>
      <c r="J50" s="177"/>
      <c r="K50" s="148"/>
      <c r="L50" s="148"/>
      <c r="M50" s="148"/>
      <c r="N50" s="148"/>
      <c r="O50" s="148"/>
      <c r="P50" s="149"/>
      <c r="Q50" s="150"/>
      <c r="R50" s="150"/>
      <c r="S50" s="151"/>
      <c r="T50" s="151"/>
      <c r="U50" s="27"/>
    </row>
    <row r="51" spans="2:21" ht="63.75" x14ac:dyDescent="0.25">
      <c r="B51" s="130"/>
      <c r="C51" s="282"/>
      <c r="D51" s="381" t="s">
        <v>57</v>
      </c>
      <c r="E51" s="119" t="s">
        <v>147</v>
      </c>
      <c r="F51" s="99">
        <f>+Autodiagnóstico!H47</f>
        <v>100</v>
      </c>
      <c r="G51" s="193" t="s">
        <v>237</v>
      </c>
      <c r="H51" s="194"/>
      <c r="I51" s="194" t="s">
        <v>247</v>
      </c>
      <c r="J51" s="195"/>
      <c r="K51" s="196"/>
      <c r="L51" s="196"/>
      <c r="M51" s="196"/>
      <c r="N51" s="196"/>
      <c r="O51" s="196"/>
      <c r="P51" s="197"/>
      <c r="Q51" s="198"/>
      <c r="R51" s="198"/>
      <c r="S51" s="199"/>
      <c r="T51" s="199"/>
      <c r="U51" s="27"/>
    </row>
    <row r="52" spans="2:21" ht="89.25" x14ac:dyDescent="0.25">
      <c r="B52" s="130"/>
      <c r="C52" s="282"/>
      <c r="D52" s="381"/>
      <c r="E52" s="120" t="s">
        <v>83</v>
      </c>
      <c r="F52" s="97">
        <f>+Autodiagnóstico!H48</f>
        <v>100</v>
      </c>
      <c r="G52" s="162" t="s">
        <v>251</v>
      </c>
      <c r="H52" s="160"/>
      <c r="I52" s="160" t="s">
        <v>240</v>
      </c>
      <c r="J52" s="161"/>
      <c r="K52" s="112"/>
      <c r="L52" s="112"/>
      <c r="M52" s="112"/>
      <c r="N52" s="112"/>
      <c r="O52" s="112"/>
      <c r="P52" s="131"/>
      <c r="Q52" s="134"/>
      <c r="R52" s="134"/>
      <c r="S52" s="135"/>
      <c r="T52" s="135"/>
      <c r="U52" s="27"/>
    </row>
    <row r="53" spans="2:21" ht="89.25" x14ac:dyDescent="0.25">
      <c r="B53" s="130"/>
      <c r="C53" s="282"/>
      <c r="D53" s="381"/>
      <c r="E53" s="120" t="s">
        <v>84</v>
      </c>
      <c r="F53" s="97">
        <f>+Autodiagnóstico!H49</f>
        <v>0</v>
      </c>
      <c r="G53" s="162" t="s">
        <v>251</v>
      </c>
      <c r="H53" s="160"/>
      <c r="I53" s="160" t="s">
        <v>244</v>
      </c>
      <c r="J53" s="161"/>
      <c r="K53" s="112"/>
      <c r="L53" s="112"/>
      <c r="M53" s="112"/>
      <c r="N53" s="112"/>
      <c r="O53" s="112"/>
      <c r="P53" s="131"/>
      <c r="Q53" s="134"/>
      <c r="R53" s="134"/>
      <c r="S53" s="135"/>
      <c r="T53" s="135"/>
      <c r="U53" s="27"/>
    </row>
    <row r="54" spans="2:21" ht="38.25" x14ac:dyDescent="0.25">
      <c r="B54" s="130"/>
      <c r="C54" s="282"/>
      <c r="D54" s="381"/>
      <c r="E54" s="123" t="s">
        <v>128</v>
      </c>
      <c r="F54" s="102">
        <f>+Autodiagnóstico!H50</f>
        <v>0</v>
      </c>
      <c r="G54" s="167"/>
      <c r="H54" s="168"/>
      <c r="I54" s="168"/>
      <c r="J54" s="177"/>
      <c r="K54" s="148"/>
      <c r="L54" s="148"/>
      <c r="M54" s="148"/>
      <c r="N54" s="148"/>
      <c r="O54" s="148"/>
      <c r="P54" s="149"/>
      <c r="Q54" s="150"/>
      <c r="R54" s="150"/>
      <c r="S54" s="151"/>
      <c r="T54" s="151"/>
      <c r="U54" s="27"/>
    </row>
    <row r="55" spans="2:21" ht="51.75" thickBot="1" x14ac:dyDescent="0.3">
      <c r="B55" s="29"/>
      <c r="C55" s="282"/>
      <c r="D55" s="381" t="s">
        <v>134</v>
      </c>
      <c r="E55" s="125" t="s">
        <v>132</v>
      </c>
      <c r="F55" s="99">
        <f>+Autodiagnóstico!H51</f>
        <v>70</v>
      </c>
      <c r="G55" s="200"/>
      <c r="H55" s="194"/>
      <c r="I55" s="194"/>
      <c r="J55" s="195"/>
      <c r="K55" s="196"/>
      <c r="L55" s="196"/>
      <c r="M55" s="196"/>
      <c r="N55" s="196"/>
      <c r="O55" s="196"/>
      <c r="P55" s="197"/>
      <c r="Q55" s="198"/>
      <c r="R55" s="198"/>
      <c r="S55" s="199"/>
      <c r="T55" s="199"/>
      <c r="U55" s="27"/>
    </row>
    <row r="56" spans="2:21" ht="51" x14ac:dyDescent="0.25">
      <c r="B56" s="26"/>
      <c r="C56" s="282"/>
      <c r="D56" s="381"/>
      <c r="E56" s="126" t="s">
        <v>78</v>
      </c>
      <c r="F56" s="97">
        <f>+Autodiagnóstico!H52</f>
        <v>100</v>
      </c>
      <c r="G56" s="159"/>
      <c r="H56" s="160"/>
      <c r="I56" s="160"/>
      <c r="J56" s="161"/>
      <c r="K56" s="112"/>
      <c r="L56" s="112"/>
      <c r="M56" s="112"/>
      <c r="N56" s="112"/>
      <c r="O56" s="112"/>
      <c r="P56" s="131"/>
      <c r="Q56" s="134"/>
      <c r="R56" s="134"/>
      <c r="S56" s="135"/>
      <c r="T56" s="135"/>
      <c r="U56" s="27"/>
    </row>
    <row r="57" spans="2:21" ht="25.5" x14ac:dyDescent="0.25">
      <c r="B57" s="26"/>
      <c r="C57" s="282"/>
      <c r="D57" s="381"/>
      <c r="E57" s="127" t="s">
        <v>135</v>
      </c>
      <c r="F57" s="97">
        <f>+Autodiagnóstico!H53</f>
        <v>100</v>
      </c>
      <c r="G57" s="162"/>
      <c r="H57" s="160"/>
      <c r="I57" s="160"/>
      <c r="J57" s="161"/>
      <c r="K57" s="112"/>
      <c r="L57" s="112"/>
      <c r="M57" s="112"/>
      <c r="N57" s="112"/>
      <c r="O57" s="112"/>
      <c r="P57" s="131"/>
      <c r="Q57" s="134"/>
      <c r="R57" s="134"/>
      <c r="S57" s="135"/>
      <c r="T57" s="135"/>
      <c r="U57" s="27"/>
    </row>
    <row r="58" spans="2:21" ht="51" x14ac:dyDescent="0.25">
      <c r="B58" s="26"/>
      <c r="C58" s="282"/>
      <c r="D58" s="381"/>
      <c r="E58" s="128" t="s">
        <v>125</v>
      </c>
      <c r="F58" s="102">
        <f>+Autodiagnóstico!H54</f>
        <v>100</v>
      </c>
      <c r="G58" s="167"/>
      <c r="H58" s="168"/>
      <c r="I58" s="168"/>
      <c r="J58" s="201"/>
      <c r="K58" s="148"/>
      <c r="L58" s="148"/>
      <c r="M58" s="148"/>
      <c r="N58" s="148"/>
      <c r="O58" s="148"/>
      <c r="P58" s="149"/>
      <c r="Q58" s="150"/>
      <c r="R58" s="150"/>
      <c r="S58" s="151"/>
      <c r="T58" s="151"/>
      <c r="U58" s="27"/>
    </row>
    <row r="59" spans="2:21" ht="89.25" x14ac:dyDescent="0.25">
      <c r="B59" s="26"/>
      <c r="C59" s="282"/>
      <c r="D59" s="387" t="s">
        <v>58</v>
      </c>
      <c r="E59" s="122" t="s">
        <v>85</v>
      </c>
      <c r="F59" s="101">
        <f>+Autodiagnóstico!H55</f>
        <v>80</v>
      </c>
      <c r="G59" s="192" t="s">
        <v>251</v>
      </c>
      <c r="H59" s="173"/>
      <c r="I59" s="173" t="s">
        <v>245</v>
      </c>
      <c r="J59" s="184"/>
      <c r="K59" s="136"/>
      <c r="L59" s="136"/>
      <c r="M59" s="136"/>
      <c r="N59" s="136"/>
      <c r="O59" s="136"/>
      <c r="P59" s="137"/>
      <c r="Q59" s="138"/>
      <c r="R59" s="138"/>
      <c r="S59" s="139"/>
      <c r="T59" s="139"/>
      <c r="U59" s="27"/>
    </row>
    <row r="60" spans="2:21" ht="89.25" x14ac:dyDescent="0.25">
      <c r="B60" s="26"/>
      <c r="C60" s="282"/>
      <c r="D60" s="381"/>
      <c r="E60" s="120" t="s">
        <v>86</v>
      </c>
      <c r="F60" s="97">
        <f>+Autodiagnóstico!H56</f>
        <v>100</v>
      </c>
      <c r="G60" s="162" t="s">
        <v>251</v>
      </c>
      <c r="H60" s="160"/>
      <c r="I60" s="160" t="s">
        <v>246</v>
      </c>
      <c r="J60" s="163"/>
      <c r="K60" s="112"/>
      <c r="L60" s="112"/>
      <c r="M60" s="112"/>
      <c r="N60" s="112"/>
      <c r="O60" s="112"/>
      <c r="P60" s="131"/>
      <c r="Q60" s="134"/>
      <c r="R60" s="134"/>
      <c r="S60" s="135"/>
      <c r="T60" s="135"/>
      <c r="U60" s="27"/>
    </row>
    <row r="61" spans="2:21" ht="89.25" x14ac:dyDescent="0.25">
      <c r="B61" s="26"/>
      <c r="C61" s="282"/>
      <c r="D61" s="381"/>
      <c r="E61" s="120" t="s">
        <v>138</v>
      </c>
      <c r="F61" s="97">
        <f>+Autodiagnóstico!H57</f>
        <v>70</v>
      </c>
      <c r="G61" s="162" t="s">
        <v>251</v>
      </c>
      <c r="H61" s="160"/>
      <c r="I61" s="160" t="s">
        <v>252</v>
      </c>
      <c r="J61" s="163"/>
      <c r="K61" s="112"/>
      <c r="L61" s="112"/>
      <c r="M61" s="112"/>
      <c r="N61" s="112"/>
      <c r="O61" s="112"/>
      <c r="P61" s="131"/>
      <c r="Q61" s="134"/>
      <c r="R61" s="134"/>
      <c r="S61" s="135"/>
      <c r="T61" s="135"/>
      <c r="U61" s="27"/>
    </row>
    <row r="62" spans="2:21" ht="90" thickBot="1" x14ac:dyDescent="0.3">
      <c r="B62" s="26"/>
      <c r="C62" s="283"/>
      <c r="D62" s="388"/>
      <c r="E62" s="121" t="s">
        <v>87</v>
      </c>
      <c r="F62" s="100">
        <f>+Autodiagnóstico!H58</f>
        <v>100</v>
      </c>
      <c r="G62" s="185" t="s">
        <v>251</v>
      </c>
      <c r="H62" s="179"/>
      <c r="I62" s="179" t="s">
        <v>253</v>
      </c>
      <c r="J62" s="186"/>
      <c r="K62" s="140"/>
      <c r="L62" s="140"/>
      <c r="M62" s="140"/>
      <c r="N62" s="140"/>
      <c r="O62" s="140"/>
      <c r="P62" s="141"/>
      <c r="Q62" s="142"/>
      <c r="R62" s="142"/>
      <c r="S62" s="143"/>
      <c r="T62" s="143"/>
      <c r="U62" s="27"/>
    </row>
    <row r="63" spans="2:21" ht="63.75" x14ac:dyDescent="0.25">
      <c r="B63" s="26"/>
      <c r="C63" s="281" t="s">
        <v>207</v>
      </c>
      <c r="D63" s="380" t="s">
        <v>59</v>
      </c>
      <c r="E63" s="129" t="s">
        <v>88</v>
      </c>
      <c r="F63" s="103">
        <f>+Autodiagnóstico!H59</f>
        <v>100</v>
      </c>
      <c r="G63" s="181" t="s">
        <v>237</v>
      </c>
      <c r="H63" s="182"/>
      <c r="I63" s="182" t="s">
        <v>247</v>
      </c>
      <c r="J63" s="189"/>
      <c r="K63" s="144"/>
      <c r="L63" s="144"/>
      <c r="M63" s="144"/>
      <c r="N63" s="144"/>
      <c r="O63" s="144"/>
      <c r="P63" s="145"/>
      <c r="Q63" s="146"/>
      <c r="R63" s="146"/>
      <c r="S63" s="147"/>
      <c r="T63" s="147"/>
      <c r="U63" s="27"/>
    </row>
    <row r="64" spans="2:21" ht="63.75" x14ac:dyDescent="0.25">
      <c r="B64" s="26"/>
      <c r="C64" s="282"/>
      <c r="D64" s="381"/>
      <c r="E64" s="120" t="s">
        <v>60</v>
      </c>
      <c r="F64" s="97">
        <f>+Autodiagnóstico!H60</f>
        <v>100</v>
      </c>
      <c r="G64" s="159" t="s">
        <v>237</v>
      </c>
      <c r="H64" s="164"/>
      <c r="I64" s="165" t="s">
        <v>247</v>
      </c>
      <c r="J64" s="163"/>
      <c r="K64" s="112"/>
      <c r="L64" s="112"/>
      <c r="M64" s="112"/>
      <c r="N64" s="112"/>
      <c r="O64" s="112"/>
      <c r="P64" s="131"/>
      <c r="Q64" s="134"/>
      <c r="R64" s="134"/>
      <c r="S64" s="135"/>
      <c r="T64" s="135"/>
      <c r="U64" s="27"/>
    </row>
    <row r="65" spans="2:21" ht="216.75" x14ac:dyDescent="0.25">
      <c r="B65" s="26"/>
      <c r="C65" s="282"/>
      <c r="D65" s="381"/>
      <c r="E65" s="120" t="s">
        <v>61</v>
      </c>
      <c r="F65" s="97">
        <f>+Autodiagnóstico!H61</f>
        <v>100</v>
      </c>
      <c r="G65" s="159" t="s">
        <v>251</v>
      </c>
      <c r="H65" s="164"/>
      <c r="I65" s="165" t="s">
        <v>254</v>
      </c>
      <c r="J65" s="163" t="s">
        <v>242</v>
      </c>
      <c r="K65" s="112"/>
      <c r="L65" s="112"/>
      <c r="M65" s="112"/>
      <c r="N65" s="112"/>
      <c r="O65" s="112"/>
      <c r="P65" s="131"/>
      <c r="Q65" s="134"/>
      <c r="R65" s="134"/>
      <c r="S65" s="135"/>
      <c r="T65" s="135"/>
      <c r="U65" s="27"/>
    </row>
    <row r="66" spans="2:21" ht="89.25" x14ac:dyDescent="0.25">
      <c r="B66" s="152"/>
      <c r="C66" s="282"/>
      <c r="D66" s="381"/>
      <c r="E66" s="120" t="s">
        <v>89</v>
      </c>
      <c r="F66" s="97">
        <f>+Autodiagnóstico!H62</f>
        <v>100</v>
      </c>
      <c r="G66" s="159" t="s">
        <v>251</v>
      </c>
      <c r="H66" s="164"/>
      <c r="I66" s="165" t="s">
        <v>255</v>
      </c>
      <c r="J66" s="163"/>
      <c r="K66" s="112"/>
      <c r="L66" s="112"/>
      <c r="M66" s="112"/>
      <c r="N66" s="112"/>
      <c r="O66" s="112"/>
      <c r="P66" s="131"/>
      <c r="Q66" s="134"/>
      <c r="R66" s="134"/>
      <c r="S66" s="135"/>
      <c r="T66" s="135"/>
      <c r="U66" s="27"/>
    </row>
    <row r="67" spans="2:21" ht="89.25" x14ac:dyDescent="0.25">
      <c r="B67" s="152"/>
      <c r="C67" s="282"/>
      <c r="D67" s="381"/>
      <c r="E67" s="120" t="s">
        <v>62</v>
      </c>
      <c r="F67" s="97">
        <f>+Autodiagnóstico!H63</f>
        <v>100</v>
      </c>
      <c r="G67" s="159" t="s">
        <v>251</v>
      </c>
      <c r="H67" s="164"/>
      <c r="I67" s="165" t="s">
        <v>256</v>
      </c>
      <c r="J67" s="163"/>
      <c r="K67" s="112"/>
      <c r="L67" s="112"/>
      <c r="M67" s="112"/>
      <c r="N67" s="112"/>
      <c r="O67" s="112"/>
      <c r="P67" s="131"/>
      <c r="Q67" s="134"/>
      <c r="R67" s="134"/>
      <c r="S67" s="135"/>
      <c r="T67" s="135"/>
      <c r="U67" s="27"/>
    </row>
    <row r="68" spans="2:21" ht="89.25" x14ac:dyDescent="0.25">
      <c r="B68" s="152"/>
      <c r="C68" s="282"/>
      <c r="D68" s="381"/>
      <c r="E68" s="120" t="s">
        <v>90</v>
      </c>
      <c r="F68" s="97">
        <f>+Autodiagnóstico!H64</f>
        <v>100</v>
      </c>
      <c r="G68" s="159" t="s">
        <v>251</v>
      </c>
      <c r="H68" s="164"/>
      <c r="I68" s="165" t="s">
        <v>257</v>
      </c>
      <c r="J68" s="163"/>
      <c r="K68" s="112"/>
      <c r="L68" s="112"/>
      <c r="M68" s="112"/>
      <c r="N68" s="112"/>
      <c r="O68" s="112"/>
      <c r="P68" s="131"/>
      <c r="Q68" s="134"/>
      <c r="R68" s="134"/>
      <c r="S68" s="135"/>
      <c r="T68" s="135"/>
      <c r="U68" s="27"/>
    </row>
    <row r="69" spans="2:21" ht="90" thickBot="1" x14ac:dyDescent="0.3">
      <c r="B69" s="152"/>
      <c r="C69" s="283"/>
      <c r="D69" s="388"/>
      <c r="E69" s="121" t="s">
        <v>129</v>
      </c>
      <c r="F69" s="100">
        <f>+Autodiagnóstico!H65</f>
        <v>100</v>
      </c>
      <c r="G69" s="178" t="s">
        <v>251</v>
      </c>
      <c r="H69" s="190"/>
      <c r="I69" s="191" t="s">
        <v>258</v>
      </c>
      <c r="J69" s="186"/>
      <c r="K69" s="140"/>
      <c r="L69" s="140"/>
      <c r="M69" s="140"/>
      <c r="N69" s="140"/>
      <c r="O69" s="140"/>
      <c r="P69" s="141"/>
      <c r="Q69" s="142"/>
      <c r="R69" s="142"/>
      <c r="S69" s="143"/>
      <c r="T69" s="143"/>
      <c r="U69" s="27"/>
    </row>
    <row r="70" spans="2:21" ht="117.75" customHeight="1" x14ac:dyDescent="0.25">
      <c r="B70" s="152"/>
      <c r="C70" s="282" t="s">
        <v>208</v>
      </c>
      <c r="D70" s="387" t="s">
        <v>164</v>
      </c>
      <c r="E70" s="122" t="s">
        <v>157</v>
      </c>
      <c r="F70" s="101">
        <f>+Autodiagnóstico!H66</f>
        <v>100</v>
      </c>
      <c r="G70" s="172" t="s">
        <v>251</v>
      </c>
      <c r="H70" s="187"/>
      <c r="I70" s="188" t="s">
        <v>240</v>
      </c>
      <c r="J70" s="184"/>
      <c r="K70" s="136"/>
      <c r="L70" s="136"/>
      <c r="M70" s="136"/>
      <c r="N70" s="136"/>
      <c r="O70" s="136"/>
      <c r="P70" s="137"/>
      <c r="Q70" s="138"/>
      <c r="R70" s="138"/>
      <c r="S70" s="139"/>
      <c r="T70" s="139"/>
      <c r="U70" s="27"/>
    </row>
    <row r="71" spans="2:21" ht="46.5" customHeight="1" x14ac:dyDescent="0.25">
      <c r="B71" s="152"/>
      <c r="C71" s="282"/>
      <c r="D71" s="381"/>
      <c r="E71" s="122" t="s">
        <v>148</v>
      </c>
      <c r="F71" s="97">
        <f>+Autodiagnóstico!H67</f>
        <v>0</v>
      </c>
      <c r="G71" s="159"/>
      <c r="H71" s="164"/>
      <c r="I71" s="165"/>
      <c r="J71" s="163"/>
      <c r="K71" s="112"/>
      <c r="L71" s="112"/>
      <c r="M71" s="112"/>
      <c r="N71" s="112"/>
      <c r="O71" s="112"/>
      <c r="P71" s="131"/>
      <c r="Q71" s="134"/>
      <c r="R71" s="134"/>
      <c r="S71" s="135"/>
      <c r="T71" s="135"/>
      <c r="U71" s="27"/>
    </row>
    <row r="72" spans="2:21" ht="81" customHeight="1" x14ac:dyDescent="0.25">
      <c r="B72" s="152"/>
      <c r="C72" s="282"/>
      <c r="D72" s="381"/>
      <c r="E72" s="120" t="s">
        <v>151</v>
      </c>
      <c r="F72" s="97">
        <f>+Autodiagnóstico!H68</f>
        <v>0</v>
      </c>
      <c r="G72" s="159" t="s">
        <v>237</v>
      </c>
      <c r="H72" s="164"/>
      <c r="I72" s="165" t="s">
        <v>247</v>
      </c>
      <c r="J72" s="163"/>
      <c r="K72" s="112"/>
      <c r="L72" s="112"/>
      <c r="M72" s="112"/>
      <c r="N72" s="112"/>
      <c r="O72" s="112"/>
      <c r="P72" s="131"/>
      <c r="Q72" s="134"/>
      <c r="R72" s="134"/>
      <c r="S72" s="135"/>
      <c r="T72" s="135"/>
      <c r="U72" s="27"/>
    </row>
    <row r="73" spans="2:21" ht="204" x14ac:dyDescent="0.25">
      <c r="B73" s="152"/>
      <c r="C73" s="282"/>
      <c r="D73" s="381"/>
      <c r="E73" s="120" t="s">
        <v>149</v>
      </c>
      <c r="F73" s="97">
        <f>+Autodiagnóstico!H69</f>
        <v>0</v>
      </c>
      <c r="G73" s="159" t="s">
        <v>259</v>
      </c>
      <c r="H73" s="164"/>
      <c r="I73" s="165" t="s">
        <v>260</v>
      </c>
      <c r="J73" s="163" t="s">
        <v>250</v>
      </c>
      <c r="K73" s="112"/>
      <c r="L73" s="112"/>
      <c r="M73" s="112"/>
      <c r="N73" s="112"/>
      <c r="O73" s="112"/>
      <c r="P73" s="131"/>
      <c r="Q73" s="134"/>
      <c r="R73" s="134"/>
      <c r="S73" s="135"/>
      <c r="T73" s="135"/>
      <c r="U73" s="27"/>
    </row>
    <row r="74" spans="2:21" ht="59.25" customHeight="1" x14ac:dyDescent="0.25">
      <c r="B74" s="152"/>
      <c r="C74" s="282"/>
      <c r="D74" s="381"/>
      <c r="E74" s="120" t="s">
        <v>150</v>
      </c>
      <c r="F74" s="97">
        <f>+Autodiagnóstico!H70</f>
        <v>100</v>
      </c>
      <c r="G74" s="159"/>
      <c r="H74" s="165"/>
      <c r="I74" s="165"/>
      <c r="J74" s="163"/>
      <c r="K74" s="112"/>
      <c r="L74" s="112"/>
      <c r="M74" s="112"/>
      <c r="N74" s="112"/>
      <c r="O74" s="112"/>
      <c r="P74" s="131"/>
      <c r="Q74" s="134"/>
      <c r="R74" s="134"/>
      <c r="S74" s="135"/>
      <c r="T74" s="135"/>
      <c r="U74" s="27"/>
    </row>
    <row r="75" spans="2:21" ht="42" customHeight="1" x14ac:dyDescent="0.25">
      <c r="B75" s="152"/>
      <c r="C75" s="282"/>
      <c r="D75" s="381"/>
      <c r="E75" s="120" t="s">
        <v>91</v>
      </c>
      <c r="F75" s="97">
        <f>+Autodiagnóstico!H71</f>
        <v>0</v>
      </c>
      <c r="G75" s="159"/>
      <c r="H75" s="165"/>
      <c r="I75" s="165"/>
      <c r="J75" s="163"/>
      <c r="K75" s="112"/>
      <c r="L75" s="112"/>
      <c r="M75" s="112"/>
      <c r="N75" s="112"/>
      <c r="O75" s="112"/>
      <c r="P75" s="131"/>
      <c r="Q75" s="134"/>
      <c r="R75" s="134"/>
      <c r="S75" s="135"/>
      <c r="T75" s="135"/>
      <c r="U75" s="27"/>
    </row>
    <row r="76" spans="2:21" ht="45.75" customHeight="1" x14ac:dyDescent="0.25">
      <c r="B76" s="152"/>
      <c r="C76" s="282"/>
      <c r="D76" s="381"/>
      <c r="E76" s="120" t="s">
        <v>131</v>
      </c>
      <c r="F76" s="97">
        <f>+Autodiagnóstico!H72</f>
        <v>0</v>
      </c>
      <c r="G76" s="159"/>
      <c r="H76" s="165"/>
      <c r="I76" s="165"/>
      <c r="J76" s="163"/>
      <c r="K76" s="112"/>
      <c r="L76" s="112"/>
      <c r="M76" s="112"/>
      <c r="N76" s="112"/>
      <c r="O76" s="112"/>
      <c r="P76" s="131"/>
      <c r="Q76" s="134"/>
      <c r="R76" s="134"/>
      <c r="S76" s="135"/>
      <c r="T76" s="135"/>
      <c r="U76" s="27"/>
    </row>
    <row r="77" spans="2:21" ht="45" customHeight="1" x14ac:dyDescent="0.25">
      <c r="B77" s="152"/>
      <c r="C77" s="282"/>
      <c r="D77" s="381"/>
      <c r="E77" s="120" t="s">
        <v>63</v>
      </c>
      <c r="F77" s="97">
        <f>+Autodiagnóstico!H73</f>
        <v>70</v>
      </c>
      <c r="G77" s="159"/>
      <c r="H77" s="165"/>
      <c r="I77" s="165"/>
      <c r="J77" s="163"/>
      <c r="K77" s="112"/>
      <c r="L77" s="112"/>
      <c r="M77" s="112"/>
      <c r="N77" s="112"/>
      <c r="O77" s="112"/>
      <c r="P77" s="131"/>
      <c r="Q77" s="134"/>
      <c r="R77" s="134"/>
      <c r="S77" s="135"/>
      <c r="T77" s="135"/>
      <c r="U77" s="27"/>
    </row>
    <row r="78" spans="2:21" ht="40.5" customHeight="1" x14ac:dyDescent="0.25">
      <c r="B78" s="152"/>
      <c r="C78" s="282"/>
      <c r="D78" s="381"/>
      <c r="E78" s="124" t="s">
        <v>130</v>
      </c>
      <c r="F78" s="97">
        <f>+Autodiagnóstico!H74</f>
        <v>90</v>
      </c>
      <c r="G78" s="159"/>
      <c r="H78" s="165"/>
      <c r="I78" s="165"/>
      <c r="J78" s="163"/>
      <c r="K78" s="112"/>
      <c r="L78" s="112"/>
      <c r="M78" s="112"/>
      <c r="N78" s="112"/>
      <c r="O78" s="112"/>
      <c r="P78" s="131"/>
      <c r="Q78" s="134"/>
      <c r="R78" s="134"/>
      <c r="S78" s="135"/>
      <c r="T78" s="135"/>
      <c r="U78" s="27"/>
    </row>
    <row r="79" spans="2:21" ht="48.75" customHeight="1" x14ac:dyDescent="0.25">
      <c r="B79" s="152"/>
      <c r="C79" s="282"/>
      <c r="D79" s="381"/>
      <c r="E79" s="124" t="s">
        <v>133</v>
      </c>
      <c r="F79" s="97">
        <f>+Autodiagnóstico!H75</f>
        <v>0</v>
      </c>
      <c r="G79" s="162"/>
      <c r="H79" s="160"/>
      <c r="I79" s="160"/>
      <c r="J79" s="166"/>
      <c r="K79" s="112"/>
      <c r="L79" s="112"/>
      <c r="M79" s="112"/>
      <c r="N79" s="112"/>
      <c r="O79" s="112"/>
      <c r="P79" s="131"/>
      <c r="Q79" s="134"/>
      <c r="R79" s="134"/>
      <c r="S79" s="135"/>
      <c r="T79" s="135"/>
      <c r="U79" s="27"/>
    </row>
    <row r="80" spans="2:21" ht="46.5" customHeight="1" x14ac:dyDescent="0.25">
      <c r="B80" s="152"/>
      <c r="C80" s="282"/>
      <c r="D80" s="381"/>
      <c r="E80" s="124" t="s">
        <v>152</v>
      </c>
      <c r="F80" s="97">
        <f>+Autodiagnóstico!H76</f>
        <v>70</v>
      </c>
      <c r="G80" s="162"/>
      <c r="H80" s="160"/>
      <c r="I80" s="160"/>
      <c r="J80" s="166"/>
      <c r="K80" s="112"/>
      <c r="L80" s="112"/>
      <c r="M80" s="112"/>
      <c r="N80" s="112"/>
      <c r="O80" s="112"/>
      <c r="P80" s="131"/>
      <c r="Q80" s="134"/>
      <c r="R80" s="134"/>
      <c r="S80" s="135"/>
      <c r="T80" s="135"/>
      <c r="U80" s="27"/>
    </row>
    <row r="81" spans="1:21" ht="38.25" x14ac:dyDescent="0.25">
      <c r="B81" s="152"/>
      <c r="C81" s="403"/>
      <c r="D81" s="381"/>
      <c r="E81" s="123" t="s">
        <v>158</v>
      </c>
      <c r="F81" s="102">
        <f>+Autodiagnóstico!H77</f>
        <v>90</v>
      </c>
      <c r="G81" s="167"/>
      <c r="H81" s="168"/>
      <c r="I81" s="168"/>
      <c r="J81" s="169"/>
      <c r="K81" s="148"/>
      <c r="L81" s="148"/>
      <c r="M81" s="148"/>
      <c r="N81" s="148"/>
      <c r="O81" s="148"/>
      <c r="P81" s="149"/>
      <c r="Q81" s="150"/>
      <c r="R81" s="150"/>
      <c r="S81" s="151"/>
      <c r="T81" s="151"/>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53" t="s">
        <v>31</v>
      </c>
      <c r="L89" s="1"/>
      <c r="M89" s="1"/>
      <c r="N89" s="1"/>
      <c r="O89" s="1"/>
    </row>
    <row r="90" spans="1:21" x14ac:dyDescent="0.25">
      <c r="B90" s="1"/>
      <c r="F90" s="1"/>
      <c r="L90" s="1"/>
      <c r="M90" s="1"/>
      <c r="N90" s="1"/>
      <c r="O90" s="1"/>
    </row>
  </sheetData>
  <protectedRanges>
    <protectedRange sqref="I14:R81" name="Planeacion_1"/>
  </protectedRanges>
  <mergeCells count="46">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USER</cp:lastModifiedBy>
  <cp:lastPrinted>2017-10-02T19:31:38Z</cp:lastPrinted>
  <dcterms:created xsi:type="dcterms:W3CDTF">2016-12-25T14:51:07Z</dcterms:created>
  <dcterms:modified xsi:type="dcterms:W3CDTF">2020-05-29T05:18:54Z</dcterms:modified>
</cp:coreProperties>
</file>