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erez\Desktop\REEMPLAZO\"/>
    </mc:Choice>
  </mc:AlternateContent>
  <xr:revisionPtr revIDLastSave="0" documentId="8_{DEB6DEA2-BD98-48F9-8562-B82020F5BD94}" xr6:coauthVersionLast="41" xr6:coauthVersionMax="41" xr10:uidLastSave="{00000000-0000-0000-0000-000000000000}"/>
  <workbookProtection workbookAlgorithmName="SHA-512" workbookHashValue="Ce+GTEi6iprcnLGOK7XCnurivNH5ScRzD0cDM7GCNmwTks4P5ii7EkwUZQHxDBVBh9KQU6x1CKMyaeeXj3PvpA==" workbookSaltValue="ijaeFi9JI33JAS/EZ16w4Q==" workbookSpinCount="100000" lockStructure="1"/>
  <bookViews>
    <workbookView xWindow="-120" yWindow="-120" windowWidth="24240" windowHeight="13140" tabRatio="573" activeTab="1" xr2:uid="{00000000-000D-0000-FFFF-FFFF00000000}"/>
  </bookViews>
  <sheets>
    <sheet name="08-FR-25 (Pág. 1)" sheetId="6" r:id="rId1"/>
    <sheet name="08-FR-25 (Pág. 2)" sheetId="7" r:id="rId2"/>
    <sheet name="Listas" sheetId="8" state="hidden" r:id="rId3"/>
  </sheets>
  <definedNames>
    <definedName name="_xlnm._FilterDatabase" localSheetId="0" hidden="1">'08-FR-25 (Pág. 1)'!$B$10:$O$11</definedName>
    <definedName name="EXTERNA">Listas!$A$38:$A$47</definedName>
    <definedName name="INTERNA">Listas!$A$28:$A$31</definedName>
    <definedName name="TIPO">Listas!$A$23:$A$24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7" l="1"/>
  <c r="X42" i="7" l="1"/>
  <c r="T42" i="7"/>
  <c r="P42" i="7"/>
  <c r="L42" i="7"/>
  <c r="I42" i="7"/>
  <c r="H42" i="7"/>
  <c r="G42" i="7"/>
  <c r="F42" i="7"/>
  <c r="E42" i="7"/>
  <c r="D42" i="7"/>
  <c r="C42" i="7"/>
  <c r="B42" i="7"/>
  <c r="X41" i="7"/>
  <c r="T41" i="7"/>
  <c r="P41" i="7"/>
  <c r="L41" i="7"/>
  <c r="I41" i="7"/>
  <c r="H41" i="7"/>
  <c r="G41" i="7"/>
  <c r="F41" i="7"/>
  <c r="E41" i="7"/>
  <c r="D41" i="7"/>
  <c r="C41" i="7"/>
  <c r="B41" i="7"/>
  <c r="X40" i="7"/>
  <c r="T40" i="7"/>
  <c r="P40" i="7"/>
  <c r="L40" i="7"/>
  <c r="I40" i="7"/>
  <c r="H40" i="7"/>
  <c r="G40" i="7"/>
  <c r="F40" i="7"/>
  <c r="E40" i="7"/>
  <c r="D40" i="7"/>
  <c r="C40" i="7"/>
  <c r="B40" i="7"/>
  <c r="X39" i="7"/>
  <c r="T39" i="7"/>
  <c r="P39" i="7"/>
  <c r="L39" i="7"/>
  <c r="I39" i="7"/>
  <c r="H39" i="7"/>
  <c r="G39" i="7"/>
  <c r="F39" i="7"/>
  <c r="E39" i="7"/>
  <c r="D39" i="7"/>
  <c r="C39" i="7"/>
  <c r="B39" i="7"/>
  <c r="X38" i="7"/>
  <c r="T38" i="7"/>
  <c r="P38" i="7"/>
  <c r="L38" i="7"/>
  <c r="I38" i="7"/>
  <c r="H38" i="7"/>
  <c r="G38" i="7"/>
  <c r="F38" i="7"/>
  <c r="E38" i="7"/>
  <c r="D38" i="7"/>
  <c r="C38" i="7"/>
  <c r="B38" i="7"/>
  <c r="X37" i="7"/>
  <c r="T37" i="7"/>
  <c r="P37" i="7"/>
  <c r="L37" i="7"/>
  <c r="I37" i="7"/>
  <c r="H37" i="7"/>
  <c r="G37" i="7"/>
  <c r="F37" i="7"/>
  <c r="E37" i="7"/>
  <c r="D37" i="7"/>
  <c r="C37" i="7"/>
  <c r="B37" i="7"/>
  <c r="X36" i="7"/>
  <c r="T36" i="7"/>
  <c r="P36" i="7"/>
  <c r="L36" i="7"/>
  <c r="I36" i="7"/>
  <c r="H36" i="7"/>
  <c r="G36" i="7"/>
  <c r="F36" i="7"/>
  <c r="E36" i="7"/>
  <c r="D36" i="7"/>
  <c r="C36" i="7"/>
  <c r="B36" i="7"/>
  <c r="X35" i="7"/>
  <c r="T35" i="7"/>
  <c r="P35" i="7"/>
  <c r="L35" i="7"/>
  <c r="I35" i="7"/>
  <c r="H35" i="7"/>
  <c r="G35" i="7"/>
  <c r="F35" i="7"/>
  <c r="E35" i="7"/>
  <c r="D35" i="7"/>
  <c r="C35" i="7"/>
  <c r="B35" i="7"/>
  <c r="X34" i="7"/>
  <c r="T34" i="7"/>
  <c r="P34" i="7"/>
  <c r="L34" i="7"/>
  <c r="I34" i="7"/>
  <c r="H34" i="7"/>
  <c r="G34" i="7"/>
  <c r="F34" i="7"/>
  <c r="E34" i="7"/>
  <c r="D34" i="7"/>
  <c r="C34" i="7"/>
  <c r="B34" i="7"/>
  <c r="X33" i="7"/>
  <c r="T33" i="7"/>
  <c r="P33" i="7"/>
  <c r="L33" i="7"/>
  <c r="I33" i="7"/>
  <c r="H33" i="7"/>
  <c r="G33" i="7"/>
  <c r="F33" i="7"/>
  <c r="E33" i="7"/>
  <c r="D33" i="7"/>
  <c r="C33" i="7"/>
  <c r="B33" i="7"/>
  <c r="X32" i="7"/>
  <c r="T32" i="7"/>
  <c r="P32" i="7"/>
  <c r="L32" i="7"/>
  <c r="I32" i="7"/>
  <c r="H32" i="7"/>
  <c r="G32" i="7"/>
  <c r="F32" i="7"/>
  <c r="E32" i="7"/>
  <c r="D32" i="7"/>
  <c r="C32" i="7"/>
  <c r="B32" i="7"/>
  <c r="X31" i="7"/>
  <c r="T31" i="7"/>
  <c r="P31" i="7"/>
  <c r="L31" i="7"/>
  <c r="I31" i="7"/>
  <c r="H31" i="7"/>
  <c r="G31" i="7"/>
  <c r="F31" i="7"/>
  <c r="E31" i="7"/>
  <c r="D31" i="7"/>
  <c r="C31" i="7"/>
  <c r="B31" i="7"/>
  <c r="X30" i="7"/>
  <c r="T30" i="7"/>
  <c r="P30" i="7"/>
  <c r="L30" i="7"/>
  <c r="I30" i="7"/>
  <c r="H30" i="7"/>
  <c r="G30" i="7"/>
  <c r="F30" i="7"/>
  <c r="E30" i="7"/>
  <c r="D30" i="7"/>
  <c r="C30" i="7"/>
  <c r="B30" i="7"/>
  <c r="X29" i="7"/>
  <c r="T29" i="7"/>
  <c r="P29" i="7"/>
  <c r="L29" i="7"/>
  <c r="I29" i="7"/>
  <c r="H29" i="7"/>
  <c r="G29" i="7"/>
  <c r="F29" i="7"/>
  <c r="E29" i="7"/>
  <c r="D29" i="7"/>
  <c r="C29" i="7"/>
  <c r="B29" i="7"/>
  <c r="X28" i="7"/>
  <c r="T28" i="7"/>
  <c r="P28" i="7"/>
  <c r="L28" i="7"/>
  <c r="I28" i="7"/>
  <c r="H28" i="7"/>
  <c r="G28" i="7"/>
  <c r="F28" i="7"/>
  <c r="E28" i="7"/>
  <c r="D28" i="7"/>
  <c r="C28" i="7"/>
  <c r="B28" i="7"/>
  <c r="X27" i="7"/>
  <c r="T27" i="7"/>
  <c r="P27" i="7"/>
  <c r="L27" i="7"/>
  <c r="I27" i="7"/>
  <c r="H27" i="7"/>
  <c r="G27" i="7"/>
  <c r="F27" i="7"/>
  <c r="E27" i="7"/>
  <c r="D27" i="7"/>
  <c r="C27" i="7"/>
  <c r="B27" i="7"/>
  <c r="X26" i="7"/>
  <c r="T26" i="7"/>
  <c r="P26" i="7"/>
  <c r="L26" i="7"/>
  <c r="I26" i="7"/>
  <c r="H26" i="7"/>
  <c r="G26" i="7"/>
  <c r="F26" i="7"/>
  <c r="E26" i="7"/>
  <c r="D26" i="7"/>
  <c r="C26" i="7"/>
  <c r="B26" i="7"/>
  <c r="X25" i="7"/>
  <c r="T25" i="7"/>
  <c r="P25" i="7"/>
  <c r="L25" i="7"/>
  <c r="I25" i="7"/>
  <c r="H25" i="7"/>
  <c r="G25" i="7"/>
  <c r="F25" i="7"/>
  <c r="E25" i="7"/>
  <c r="D25" i="7"/>
  <c r="C25" i="7"/>
  <c r="B25" i="7"/>
  <c r="X24" i="7"/>
  <c r="T24" i="7"/>
  <c r="P24" i="7"/>
  <c r="L24" i="7"/>
  <c r="I24" i="7"/>
  <c r="H24" i="7"/>
  <c r="G24" i="7"/>
  <c r="F24" i="7"/>
  <c r="E24" i="7"/>
  <c r="D24" i="7"/>
  <c r="C24" i="7"/>
  <c r="B24" i="7"/>
  <c r="X23" i="7"/>
  <c r="T23" i="7"/>
  <c r="P23" i="7"/>
  <c r="L23" i="7"/>
  <c r="I23" i="7"/>
  <c r="H23" i="7"/>
  <c r="G23" i="7"/>
  <c r="F23" i="7"/>
  <c r="E23" i="7"/>
  <c r="D23" i="7"/>
  <c r="C23" i="7"/>
  <c r="B23" i="7"/>
  <c r="X22" i="7"/>
  <c r="T22" i="7"/>
  <c r="P22" i="7"/>
  <c r="L22" i="7"/>
  <c r="I22" i="7"/>
  <c r="H22" i="7"/>
  <c r="G22" i="7"/>
  <c r="F22" i="7"/>
  <c r="E22" i="7"/>
  <c r="D22" i="7"/>
  <c r="C22" i="7"/>
  <c r="B22" i="7"/>
  <c r="X21" i="7"/>
  <c r="T21" i="7"/>
  <c r="P21" i="7"/>
  <c r="L21" i="7"/>
  <c r="I21" i="7"/>
  <c r="H21" i="7"/>
  <c r="G21" i="7"/>
  <c r="F21" i="7"/>
  <c r="E21" i="7"/>
  <c r="D21" i="7"/>
  <c r="C21" i="7"/>
  <c r="B21" i="7"/>
  <c r="X20" i="7"/>
  <c r="T20" i="7"/>
  <c r="P20" i="7"/>
  <c r="L20" i="7"/>
  <c r="I20" i="7"/>
  <c r="H20" i="7"/>
  <c r="G20" i="7"/>
  <c r="F20" i="7"/>
  <c r="E20" i="7"/>
  <c r="D20" i="7"/>
  <c r="C20" i="7"/>
  <c r="B20" i="7"/>
  <c r="X19" i="7"/>
  <c r="T19" i="7"/>
  <c r="P19" i="7"/>
  <c r="L19" i="7"/>
  <c r="I19" i="7"/>
  <c r="H19" i="7"/>
  <c r="G19" i="7"/>
  <c r="F19" i="7"/>
  <c r="E19" i="7"/>
  <c r="D19" i="7"/>
  <c r="C19" i="7"/>
  <c r="B19" i="7"/>
  <c r="X18" i="7"/>
  <c r="T18" i="7"/>
  <c r="P18" i="7"/>
  <c r="L18" i="7"/>
  <c r="I18" i="7"/>
  <c r="H18" i="7"/>
  <c r="G18" i="7"/>
  <c r="F18" i="7"/>
  <c r="E18" i="7"/>
  <c r="D18" i="7"/>
  <c r="C18" i="7"/>
  <c r="B18" i="7"/>
  <c r="X17" i="7"/>
  <c r="T17" i="7"/>
  <c r="P17" i="7"/>
  <c r="L17" i="7"/>
  <c r="I17" i="7"/>
  <c r="H17" i="7"/>
  <c r="G17" i="7"/>
  <c r="F17" i="7"/>
  <c r="E17" i="7"/>
  <c r="D17" i="7"/>
  <c r="C17" i="7"/>
  <c r="B17" i="7"/>
  <c r="X16" i="7"/>
  <c r="T16" i="7"/>
  <c r="P16" i="7"/>
  <c r="L16" i="7"/>
  <c r="I16" i="7"/>
  <c r="H16" i="7"/>
  <c r="G16" i="7"/>
  <c r="F16" i="7"/>
  <c r="E16" i="7"/>
  <c r="D16" i="7"/>
  <c r="C16" i="7"/>
  <c r="B16" i="7"/>
  <c r="X15" i="7"/>
  <c r="T15" i="7"/>
  <c r="P15" i="7"/>
  <c r="L15" i="7"/>
  <c r="I15" i="7"/>
  <c r="H15" i="7"/>
  <c r="G15" i="7"/>
  <c r="F15" i="7"/>
  <c r="E15" i="7"/>
  <c r="D15" i="7"/>
  <c r="C15" i="7"/>
  <c r="B15" i="7"/>
  <c r="X14" i="7"/>
  <c r="T14" i="7"/>
  <c r="P14" i="7"/>
  <c r="L14" i="7"/>
  <c r="I14" i="7"/>
  <c r="H14" i="7"/>
  <c r="G14" i="7"/>
  <c r="F14" i="7"/>
  <c r="E14" i="7"/>
  <c r="D14" i="7"/>
  <c r="C14" i="7"/>
  <c r="X13" i="7"/>
  <c r="T13" i="7"/>
  <c r="P13" i="7"/>
  <c r="B13" i="7"/>
  <c r="H13" i="7"/>
  <c r="I13" i="7"/>
  <c r="L13" i="7"/>
  <c r="G13" i="7"/>
  <c r="F13" i="7"/>
  <c r="E13" i="7"/>
  <c r="D13" i="7"/>
  <c r="C13" i="7"/>
</calcChain>
</file>

<file path=xl/sharedStrings.xml><?xml version="1.0" encoding="utf-8"?>
<sst xmlns="http://schemas.openxmlformats.org/spreadsheetml/2006/main" count="280" uniqueCount="146">
  <si>
    <t>OBSERVACIONES</t>
  </si>
  <si>
    <t>RECURSOS</t>
  </si>
  <si>
    <t>FECHA INICIO</t>
  </si>
  <si>
    <t>PLAZO</t>
  </si>
  <si>
    <t>FUENTE</t>
  </si>
  <si>
    <t>No</t>
  </si>
  <si>
    <t>SEGUIMIENTO A EJECUCIÓN TRIMESTRE I</t>
  </si>
  <si>
    <t xml:space="preserve">NOTA: Inserte cuantas filas sean necesarias.
            Debe diligenciar este formato por cada proceso de manera independiente       </t>
  </si>
  <si>
    <t>SEGUIMIENTO A EJECUCIÓN TRIMESTRE II</t>
  </si>
  <si>
    <t>SEGUIMIENTO A EJECUCIÓN TRIMESTRE III</t>
  </si>
  <si>
    <t>SEGUIMIENTO A EJECUCIÓN TRIMESTRE IV</t>
  </si>
  <si>
    <t>RESPONSABLE DE LA EJECUCIÓN 
(Cargo del responsable)</t>
  </si>
  <si>
    <t xml:space="preserve">01 - DIRECCIONAMIENTO ESTRATÉGICO </t>
  </si>
  <si>
    <t>02- INVESTIGACIÓN Y DESARROLLO</t>
  </si>
  <si>
    <t>03- DIRECCIONAMIENTO TIC</t>
  </si>
  <si>
    <t>04- COMUNICACIÓN ESTRATÉGICA</t>
  </si>
  <si>
    <t>05- PROMOCIÓN Y DEFENSA DE DERECHOS</t>
  </si>
  <si>
    <t>06- PREVENCIÓN Y CONTROL A LA FUNCIÓN PÚBLICA</t>
  </si>
  <si>
    <t>07- POTESTAD DISCIPLINARIA</t>
  </si>
  <si>
    <t>08- GESTIÓN TALENTO HUMANO</t>
  </si>
  <si>
    <t>09- GESTIÓN ADMINISTRATIVA</t>
  </si>
  <si>
    <t>10- GESTIÓN FINANCIERA</t>
  </si>
  <si>
    <t>11- GESTIÓN CONTRACTUAL</t>
  </si>
  <si>
    <t>12- GESTIÓN DOCUMENTAL</t>
  </si>
  <si>
    <t>13- GESTIÓN JURÍDICA</t>
  </si>
  <si>
    <t>14- CONTROL A LA GESTIÓN</t>
  </si>
  <si>
    <t>15- CONTROL DISCIPLINARIO INTERNO</t>
  </si>
  <si>
    <t>16- EVALUACIÓN Y SEGUIMIENTO</t>
  </si>
  <si>
    <t>Versión:</t>
  </si>
  <si>
    <t>Página:</t>
  </si>
  <si>
    <t>Vigente desde:</t>
  </si>
  <si>
    <t>PROCESO</t>
  </si>
  <si>
    <t>PLAN DE MEJORAMIENTO</t>
  </si>
  <si>
    <t>14- SERVICIO AL USUARIO</t>
  </si>
  <si>
    <t>02- GESTIÓN DEL CONOCIMIENTO E INNOVACIÓN</t>
  </si>
  <si>
    <t>PROCESOS</t>
  </si>
  <si>
    <t>INTERNA</t>
  </si>
  <si>
    <t>EXTERNA</t>
  </si>
  <si>
    <t>TIPO DE FUENTE</t>
  </si>
  <si>
    <t>TIPO</t>
  </si>
  <si>
    <t>AUDITORÍA CONTROL INTERNO</t>
  </si>
  <si>
    <t>AUDITORÍA INTERNA</t>
  </si>
  <si>
    <t>AUTOEVALUACIÓN</t>
  </si>
  <si>
    <t>REVISIÓN POR LA DIRECCIÓN</t>
  </si>
  <si>
    <t>FUENTES INTERNAS</t>
  </si>
  <si>
    <t>PRODUCTO</t>
  </si>
  <si>
    <t>FECHA TERMINACIÓN</t>
  </si>
  <si>
    <t>1 de 2</t>
  </si>
  <si>
    <t>2 de 2</t>
  </si>
  <si>
    <t>Análisis del Reporte</t>
  </si>
  <si>
    <t>NO CONFORMIDAD</t>
  </si>
  <si>
    <t>OPORTUNIDAD DE MEJORA</t>
  </si>
  <si>
    <t>INDICADOR</t>
  </si>
  <si>
    <t>NO CONFORMIDAD / HALLAZGO / OPORTUNIDAD DE MEJORA</t>
  </si>
  <si>
    <t xml:space="preserve">DESCRIPCIÓN </t>
  </si>
  <si>
    <t>HALLAZGO</t>
  </si>
  <si>
    <r>
      <t xml:space="preserve">ALCANCE: </t>
    </r>
    <r>
      <rPr>
        <sz val="11"/>
        <rFont val="Arial"/>
        <family val="2"/>
      </rPr>
      <t>El Plan de mejoramiento Institucional aplica para todas las acciones que tengan trascendencia dentro de toda la Entidad, y surgen como producto de: Las Auditorías de los Entes de control Interno y externo, Auditoría internas y externas, Revisión por la Dirección y autoevaluación  o cualquier otro mecanismo dentro del Modelo Integrado de Gestión.</t>
    </r>
  </si>
  <si>
    <r>
      <t>OBJETIVO: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Identificar las acciones correctivas y de mejora institucionales, formuladas  para la vigencia correspondiente, con el propósito de subsanar y corregir las no conformidades o hallazgos o mejorar y fortalecer la gestión con el fin de asegurar niveles adecuados de eficiencia, eficacia y efectividad, así como de calidad en el quehacer institucional, asegurando su medición periódica.</t>
    </r>
  </si>
  <si>
    <t>Ejec.</t>
  </si>
  <si>
    <t>Prog.</t>
  </si>
  <si>
    <t>% 
Cumplimiento</t>
  </si>
  <si>
    <t>CONTRALORÍA GENERAL DE LA REPUBLICA</t>
  </si>
  <si>
    <t>CONTRALORÍA DISTRITAL</t>
  </si>
  <si>
    <t>ENTIDAD CERTIFICADORA</t>
  </si>
  <si>
    <t>SECRETARÍA DISTRITAL DE AMBIENTE</t>
  </si>
  <si>
    <t>ARCHIVO GENERAL DE LA NACIÓN</t>
  </si>
  <si>
    <t>ARCHIVO DISTRITAL</t>
  </si>
  <si>
    <t>VEEDURÍA DISTRITAL</t>
  </si>
  <si>
    <t>DAFP</t>
  </si>
  <si>
    <t>AUDITORÍA GENERAL DE LA REPUBLICA</t>
  </si>
  <si>
    <t>CONTADURÍA GENERAL DE LA NACIÓN</t>
  </si>
  <si>
    <r>
      <t xml:space="preserve">Código: </t>
    </r>
    <r>
      <rPr>
        <sz val="12"/>
        <color indexed="8"/>
        <rFont val="Arial"/>
        <family val="2"/>
      </rPr>
      <t>01-FR-</t>
    </r>
    <r>
      <rPr>
        <b/>
        <sz val="12"/>
        <color indexed="8"/>
        <rFont val="Arial"/>
        <family val="2"/>
      </rPr>
      <t>25</t>
    </r>
  </si>
  <si>
    <r>
      <t xml:space="preserve">Código: </t>
    </r>
    <r>
      <rPr>
        <sz val="12"/>
        <color indexed="8"/>
        <rFont val="Arial"/>
        <family val="2"/>
      </rPr>
      <t>01-FR-25</t>
    </r>
  </si>
  <si>
    <t>ACCIÓN DE MEJORA</t>
  </si>
  <si>
    <t>Ejecución Trimestral Indicador
(Cuantitativo)</t>
  </si>
  <si>
    <t>CAUSAS / BENEFICIOS</t>
  </si>
  <si>
    <t>3.1.4.1</t>
  </si>
  <si>
    <t>Baja ejecución de giros en algunos rubros presupuestales</t>
  </si>
  <si>
    <t xml:space="preserve">Falta de controles y seguimiento al cumplimiento de la planificación de la contratación y la ejecución de los recursos públicos.                       </t>
  </si>
  <si>
    <t>Realizar seguimiento trimestral a la ejecución del Plan Anual de Adquisiciones y a los giros</t>
  </si>
  <si>
    <t xml:space="preserve">Seguimiento al Plan Anual de Adquisiciones </t>
  </si>
  <si>
    <t>Secretaría General , Dirección Administrativa y Financiera, supervisores</t>
  </si>
  <si>
    <t xml:space="preserve">Humano y Tecnológico </t>
  </si>
  <si>
    <t>Ejecución oportuna del presupuesto</t>
  </si>
  <si>
    <t>3.1.4.2</t>
  </si>
  <si>
    <t>Alto monto de reservas presupuestales en inversión – Proyecto 1201</t>
  </si>
  <si>
    <t>Debilidad en la planeación y gestión para la efectiva y oportuna ejecución del presupuesto de la entidad.</t>
  </si>
  <si>
    <t xml:space="preserve">Realizar seguimiento trimestral al cumplimiento de las metas del Proyecto de Inversión 1201 “Modernización para el Fortalecimiento Integral de la Personería de Bogotá, D.C.” </t>
  </si>
  <si>
    <t>Registro trimestral de seguimientos realizados / programados</t>
  </si>
  <si>
    <t>Gerente de proyecto, Dirección de Planeación</t>
  </si>
  <si>
    <t xml:space="preserve">Humano y Tecnológico, Fisicos y Financieros </t>
  </si>
  <si>
    <t>3.2.1.1</t>
  </si>
  <si>
    <t>Incumplimiento de las metas 3 y 8 del Proyecto de Inversión 1201 - Modernización para el Fortalecimiento Integral de la Personería de Bogotá D.C. en la vigencia 2017.</t>
  </si>
  <si>
    <t>Fallas en la planeación, al estimar de forma deficiente los objetivos para desarrollar las metas establecidas, lo que conllevó a que éstas no se cumplieran durante la vigencia 2017, tanto en ejecución de recursos como en magnitud</t>
  </si>
  <si>
    <t>Realizar una reunion trimestral de seguimiento a la ejecución del proyecto de inversión tanto en magnitud como en recursos de tal manera que se generen alertas tempranas o reprogramaciones acordes a los objetivos establecidos en el proyecto</t>
  </si>
  <si>
    <t>Debido cumplimiento a la ejecución de las metas de los proyectos de inversión</t>
  </si>
  <si>
    <t>Acta de reunión</t>
  </si>
  <si>
    <t>Humano y Tecnológico</t>
  </si>
  <si>
    <t>3.1.3.1</t>
  </si>
  <si>
    <t>Por aprobar las pólizas de cumplimiento y de responsabilidad civil extracontractual, con una cobertura inferior a la requerida en el contrato no. 568/2018 y a la exigida en el decreto 1082 de 2015.</t>
  </si>
  <si>
    <t>Reforzar los puntos de control para garantizar que los valores y coberturas de las pólizas cumplan con las condiciones establecidas.</t>
  </si>
  <si>
    <t>Debido Cumpimiento con la generación de las Pólizas de la Entidad (cumplimiento y responsabilidad civil extracontratual)</t>
  </si>
  <si>
    <t>Pólizas Verificadas</t>
  </si>
  <si>
    <t>Dirección Administrativa Y Financiera / Subdirección De Contratación</t>
  </si>
  <si>
    <t>Por no ampliar el valor de cobertura de la póliza de responsabilidad civil extracontractual no. 11-40-101027559, del contrato 718/2018.</t>
  </si>
  <si>
    <t>Reforzar lel conocimiento de las obligaciones que tienen los supervisores en el proceso contractual.</t>
  </si>
  <si>
    <t>Capacitaciones realizadas a los supervisores sobre obligaciones de supervisión.</t>
  </si>
  <si>
    <t xml:space="preserve">Dirección Administrativa y Financiera / Subdirección de Contratación </t>
  </si>
  <si>
    <t>3.1.3.2 
(2)</t>
  </si>
  <si>
    <t>3.1.3.2 
(1)</t>
  </si>
  <si>
    <t>Realizar seguimiento bimensual a la ejecución de giros</t>
  </si>
  <si>
    <t>Seguimiento a la ejecución de Giros</t>
  </si>
  <si>
    <t>Dirección Administrativa y Financiera, Subdirección presupuesto Contabilidad y Tesorería, Supervisores</t>
  </si>
  <si>
    <t>01/06/2019</t>
  </si>
  <si>
    <t>30/11/2019</t>
  </si>
  <si>
    <t>Incremento reservas de funcionamiento</t>
  </si>
  <si>
    <t>Realizar seguimiento bimensual al plan de adquisiciones de la vigencia</t>
  </si>
  <si>
    <t>Seguimiento bimensual al plan de adquisiciones de la vigencia.</t>
  </si>
  <si>
    <t>Secretaria General, Dirección  Administrativa y Financiera,  Supervisores</t>
  </si>
  <si>
    <t xml:space="preserve">Actualización del procedimiento interno para el otorgamiento de las comisiones de servicio.  </t>
  </si>
  <si>
    <t>Falta de actualización de los procedimientos</t>
  </si>
  <si>
    <t>Reglamentar las circunstancias que dan lugar y reconocimiento y pago de gastos de viajes y viáticos cuando a los empleados se les otorguen comisión de servicios)</t>
  </si>
  <si>
    <t>Procedimiento Actualizado</t>
  </si>
  <si>
    <t>Dirección de Talento Humano – Dirección de Planeación</t>
  </si>
  <si>
    <t xml:space="preserve">Actualización del procedimiento de pagos de comisiones en moneda nacional y extranjera.  </t>
  </si>
  <si>
    <t>Incluir los lineamientos establecidos por la Secretaria de Hacienda en el procedimiento de pago de comisiones en moneda nacional y extranjera</t>
  </si>
  <si>
    <t>Subdirección de Presupuesto, Contabilidad y Tesorería  – Dirección de Planeación</t>
  </si>
  <si>
    <t>Se advierten fallas en la elaboración de los estudios previos, se advierten fallas en la revisión previa que se realiza a los documentos, para proceder a la aprobación de las pólizas</t>
  </si>
  <si>
    <t>Se advierten fallas en la revisión previa que se realiza a los documentos, para proceder a la aprobación de las pólizas, así como en el momento de la aprobación</t>
  </si>
  <si>
    <t>Falta de controles y seguimiento al cumplimiento de la planificación de la contratación y la ejecución de los recursos públicos</t>
  </si>
  <si>
    <t>Debilidades de planeación y de gestión por parte de la entidad</t>
  </si>
  <si>
    <t>Mediante Actas No.1 y No. 2  de Abril 12 y Julio 15 de 2019, respectivamente,  la OCI verificó que se realizó seguimiento al plan de compras por parte de la Secretaria General, Dirección Administrativa y Financiera,  el cual quedó evidenciado mediante copias de actas de fechas 18 de marzo y 30 de mayo de 2019.</t>
  </si>
  <si>
    <t xml:space="preserve">Con fecha 09 de octubre de 2019 La Subdirección de Presupuesto, Contabilidad y Tesorería realiza entrega a la Oficina de Control Interno de evidencia de la reunión llevada a cabo el día 01/10/2019 relacionada con el seguimiento a Reservas, Giros, PAA, Proyecto 1201 con corte a septiembre 30 de 2019. </t>
  </si>
  <si>
    <t xml:space="preserve">Mediante Actas No.1 y No. 2  de Abril 12 y Julio 15 de 2019, respectivamente, la OCI verificó que se realizó un seguimiento trimestral al cumplimiento de metas del Proyecto de Inversión 1201, por parte del Gerente del Proyecto y la Dirección de Planeación; evidenciándose en los correos y documentos en formato Excel soportes. </t>
  </si>
  <si>
    <t>Con fecha 09 de octubre de 2019 La Subdirección de Presupuesto, Contabilidad y Tesorería realiza entrega a la Oficina de Control Interno de evidencia de la reunión llevada a cabo el día 01/10/2019 relacionada con el seguimiento a Reservas, Giros, PAA, Proyecto 1201 con corte a septiembre 30 de 2019.</t>
  </si>
  <si>
    <t>Mediante Actas No.1 y No. 2  de Abril 12 y Julio 15 de 2019, respectivamente, la OCI verificó que se realizó  seguimiento trimestral al cumplimiento de ejecución del  Proyecto de Inversión 1201 por parte del Gerente del Proyecto y la Dirección de Planeación, evidenciándose  en el  Acta  del 05 de abril y 05 de julio de 2019.</t>
  </si>
  <si>
    <t>Con fecha 27 de Julio de 2019 La Subdirección de Contratación realiza entrega a la Oficina de Control Interno de evidencia del "Listado Control Revisión de Contrato vs. Pólizas vs. Actas de Inicio y modificaciones contractuales, como soporte de los diferentes puntos de control.</t>
  </si>
  <si>
    <t>Con fechas 20 de agosto de 2019, 18 de noviembre y 22 de enero de 2020 La Subdirección de Contratación realiza entrega a la Oficina de Control Interno de evidencia de los "Listados Control Revisión de Contrato vs. Pólizas vs. Actas de Inicio y modificaciones contractuales”, como soporte de los diferentes puntos de control.</t>
  </si>
  <si>
    <t>Con fecha 27 de Julio de 2019 La Subdirección de Contratación realiza entrega a la Oficina de Control Interno evidencia del Memorando de Convocatoria de Información y capacitación  para los Supervisores de los Contratos en la Entidad.  Rad. 2019IE60649 de 21/06/2019 y fotografías del evento..</t>
  </si>
  <si>
    <t>Con fecha 18 de noviembre de 2019 La Subdirección de Contratación realiza entrega a la Oficina de Control Interno evidencia de la presentación “Sistema de Contratación – SISCO”, listado de asistencia y fotografías del evento realizado el 25 de septiembre de 2019.</t>
  </si>
  <si>
    <t>Con fecha 27 de Julio de 2019 La Subdirección de Contratación realiza entrega a la Oficina de Control Interno de evidencia del "Listado Control Revisión de Contrato vs. Pólizas vs. Actas de Inicio y modificaciones contractuales, como soporte de los diferentes puntos de control</t>
  </si>
  <si>
    <t xml:space="preserve">Con fecha 16 de agosto  de 2019 La Subdirección de Contabilidad, Presupuesto y Tesorería realiza entrega a la Oficina de Control Interno de evidencia de la reunión llevada a cabo el día 08/08/2019 relacionada con la ejecución de las reservas a 31 de julio de 2019, Giros Pendientes - OPS a 30 de julio de 2019,  Giros Pendientes  - Bienes y Servicios - a 30 de julio de 2019 y Plan de Adquisiciones </t>
  </si>
  <si>
    <t>Con fechas 09 de octubre y 27 de enero de 2020 La Subdirección de Presupuesto, Contabilidad y Tesorería realiza entrega a la Oficina de Control Interno de evidencia de la reunión llevada a cabo el día 19/12/2019 relacionada con el seguimiento a Reservas, Giros, PAA, Proyecto 1201 con corte a noviembre 30 de 2019.</t>
  </si>
  <si>
    <t xml:space="preserve"> </t>
  </si>
  <si>
    <t xml:space="preserve">Con fechas 09 de enero de 2020 La Dirección de Talento Humano realiza entrega a la Oficina de Control Interno de evidencia de la solicitud de actualización y del cargue del procedimiento actualizado en la Intranet de la Entidad. Procedimiento Comisiones Código 08-PT-03 Versión 4. </t>
  </si>
  <si>
    <t>Con fechas 13 de enero de 2020 La Subdirección de Presupuesto, Contabilidad y Tesorería realiza entrega la Oficina de Control Interno de evidencia de la solicitud de actualización del procedimiento a la Dirección de Planeación.  Procedimiento de Tesorería Código 10-PT-03 Versión 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</si>
</sst>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&quot; de &quot;mmmm&quot; de &quot;yyyy;@"/>
  </numFmts>
  <fonts count="18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36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2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28"/>
      <color theme="1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0" fontId="12" fillId="0" borderId="0"/>
  </cellStyleXfs>
  <cellXfs count="194">
    <xf numFmtId="0" fontId="0" fillId="0" borderId="0" xfId="0"/>
    <xf numFmtId="49" fontId="0" fillId="0" borderId="0" xfId="0" applyNumberFormat="1" applyFont="1" applyAlignment="1">
      <alignment horizontal="left"/>
    </xf>
    <xf numFmtId="49" fontId="2" fillId="0" borderId="0" xfId="0" applyNumberFormat="1" applyFont="1" applyAlignment="1" applyProtection="1">
      <alignment horizontal="left"/>
    </xf>
    <xf numFmtId="14" fontId="0" fillId="0" borderId="1" xfId="0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Font="1" applyAlignment="1" applyProtection="1">
      <alignment horizontal="left"/>
    </xf>
    <xf numFmtId="0" fontId="7" fillId="0" borderId="0" xfId="0" applyFont="1"/>
    <xf numFmtId="0" fontId="13" fillId="0" borderId="0" xfId="0" applyFont="1"/>
    <xf numFmtId="49" fontId="4" fillId="0" borderId="3" xfId="0" applyNumberFormat="1" applyFont="1" applyBorder="1" applyAlignment="1" applyProtection="1">
      <alignment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0" fontId="14" fillId="2" borderId="4" xfId="0" applyFont="1" applyFill="1" applyBorder="1" applyAlignment="1">
      <alignment horizontal="left"/>
    </xf>
    <xf numFmtId="0" fontId="15" fillId="2" borderId="5" xfId="0" applyFont="1" applyFill="1" applyBorder="1" applyAlignment="1">
      <alignment horizontal="center"/>
    </xf>
    <xf numFmtId="0" fontId="10" fillId="0" borderId="0" xfId="0" applyFont="1"/>
    <xf numFmtId="0" fontId="16" fillId="0" borderId="0" xfId="0" applyFont="1"/>
    <xf numFmtId="0" fontId="17" fillId="0" borderId="0" xfId="0" applyFont="1"/>
    <xf numFmtId="49" fontId="0" fillId="0" borderId="6" xfId="0" applyNumberFormat="1" applyFont="1" applyBorder="1" applyAlignment="1" applyProtection="1">
      <alignment horizontal="justify" vertical="center"/>
      <protection locked="0"/>
    </xf>
    <xf numFmtId="0" fontId="14" fillId="2" borderId="7" xfId="0" applyFont="1" applyFill="1" applyBorder="1" applyAlignment="1">
      <alignment horizontal="left"/>
    </xf>
    <xf numFmtId="0" fontId="15" fillId="2" borderId="8" xfId="0" applyFont="1" applyFill="1" applyBorder="1" applyAlignment="1">
      <alignment horizontal="left"/>
    </xf>
    <xf numFmtId="14" fontId="0" fillId="0" borderId="9" xfId="0" applyNumberFormat="1" applyFont="1" applyBorder="1" applyAlignment="1" applyProtection="1">
      <alignment horizontal="center"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11" xfId="0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 applyProtection="1">
      <alignment horizontal="justify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49" fontId="11" fillId="3" borderId="14" xfId="0" applyNumberFormat="1" applyFont="1" applyFill="1" applyBorder="1" applyAlignment="1" applyProtection="1">
      <alignment horizontal="center" vertical="center" wrapText="1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0" fontId="14" fillId="2" borderId="17" xfId="0" applyFont="1" applyFill="1" applyBorder="1" applyAlignment="1">
      <alignment horizontal="left"/>
    </xf>
    <xf numFmtId="0" fontId="15" fillId="2" borderId="18" xfId="0" applyFont="1" applyFill="1" applyBorder="1" applyAlignment="1">
      <alignment horizontal="left"/>
    </xf>
    <xf numFmtId="15" fontId="15" fillId="2" borderId="19" xfId="0" quotePrefix="1" applyNumberFormat="1" applyFont="1" applyFill="1" applyBorder="1" applyAlignment="1">
      <alignment horizontal="left"/>
    </xf>
    <xf numFmtId="0" fontId="15" fillId="2" borderId="20" xfId="0" applyFont="1" applyFill="1" applyBorder="1" applyAlignment="1">
      <alignment horizontal="left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22" xfId="0" applyNumberFormat="1" applyFont="1" applyBorder="1" applyAlignment="1" applyProtection="1">
      <alignment horizontal="justify" vertical="center"/>
      <protection locked="0"/>
    </xf>
    <xf numFmtId="164" fontId="5" fillId="3" borderId="14" xfId="0" applyNumberFormat="1" applyFont="1" applyFill="1" applyBorder="1" applyAlignment="1" applyProtection="1">
      <alignment horizontal="center" vertical="center" wrapText="1"/>
    </xf>
    <xf numFmtId="164" fontId="11" fillId="3" borderId="15" xfId="0" applyNumberFormat="1" applyFont="1" applyFill="1" applyBorder="1" applyAlignment="1" applyProtection="1">
      <alignment vertical="center" wrapText="1"/>
    </xf>
    <xf numFmtId="164" fontId="11" fillId="3" borderId="16" xfId="0" applyNumberFormat="1" applyFont="1" applyFill="1" applyBorder="1" applyAlignment="1" applyProtection="1">
      <alignment horizontal="center" vertical="center" wrapText="1"/>
    </xf>
    <xf numFmtId="164" fontId="5" fillId="3" borderId="15" xfId="0" applyNumberFormat="1" applyFont="1" applyFill="1" applyBorder="1" applyAlignment="1" applyProtection="1">
      <alignment vertical="center" wrapText="1"/>
    </xf>
    <xf numFmtId="164" fontId="5" fillId="3" borderId="21" xfId="0" applyNumberFormat="1" applyFont="1" applyFill="1" applyBorder="1" applyAlignment="1" applyProtection="1">
      <alignment vertical="center" wrapText="1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49" fontId="5" fillId="4" borderId="23" xfId="0" applyNumberFormat="1" applyFont="1" applyFill="1" applyBorder="1" applyAlignment="1" applyProtection="1">
      <alignment horizontal="center" vertical="center" wrapText="1"/>
    </xf>
    <xf numFmtId="49" fontId="11" fillId="4" borderId="14" xfId="0" applyNumberFormat="1" applyFont="1" applyFill="1" applyBorder="1" applyAlignment="1" applyProtection="1">
      <alignment horizontal="center" vertical="center" wrapText="1"/>
    </xf>
    <xf numFmtId="164" fontId="11" fillId="4" borderId="14" xfId="0" applyNumberFormat="1" applyFont="1" applyFill="1" applyBorder="1" applyAlignment="1" applyProtection="1">
      <alignment horizontal="center" vertical="center" wrapText="1"/>
    </xf>
    <xf numFmtId="14" fontId="0" fillId="0" borderId="6" xfId="0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49" fontId="5" fillId="4" borderId="24" xfId="0" applyNumberFormat="1" applyFont="1" applyFill="1" applyBorder="1" applyAlignment="1" applyProtection="1">
      <alignment horizontal="center" vertical="center" wrapText="1"/>
    </xf>
    <xf numFmtId="49" fontId="5" fillId="4" borderId="3" xfId="0" applyNumberFormat="1" applyFont="1" applyFill="1" applyBorder="1" applyAlignment="1" applyProtection="1">
      <alignment horizontal="center" vertical="center" wrapText="1"/>
    </xf>
    <xf numFmtId="49" fontId="4" fillId="0" borderId="25" xfId="0" applyNumberFormat="1" applyFont="1" applyBorder="1" applyAlignment="1" applyProtection="1">
      <alignment wrapText="1"/>
    </xf>
    <xf numFmtId="49" fontId="4" fillId="0" borderId="24" xfId="0" applyNumberFormat="1" applyFont="1" applyBorder="1" applyAlignment="1" applyProtection="1">
      <alignment horizontal="center" vertical="center" wrapText="1"/>
    </xf>
    <xf numFmtId="164" fontId="11" fillId="3" borderId="14" xfId="0" applyNumberFormat="1" applyFont="1" applyFill="1" applyBorder="1" applyAlignment="1" applyProtection="1">
      <alignment horizontal="center" vertical="center" wrapText="1"/>
    </xf>
    <xf numFmtId="9" fontId="0" fillId="0" borderId="6" xfId="1" applyFont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left" vertical="center"/>
    </xf>
    <xf numFmtId="0" fontId="14" fillId="2" borderId="4" xfId="0" applyFont="1" applyFill="1" applyBorder="1" applyAlignment="1" applyProtection="1">
      <alignment horizontal="left" vertical="center"/>
    </xf>
    <xf numFmtId="0" fontId="15" fillId="2" borderId="8" xfId="0" applyFont="1" applyFill="1" applyBorder="1" applyAlignment="1" applyProtection="1">
      <alignment horizontal="left" vertical="center"/>
    </xf>
    <xf numFmtId="49" fontId="4" fillId="0" borderId="3" xfId="0" applyNumberFormat="1" applyFont="1" applyBorder="1" applyAlignment="1" applyProtection="1">
      <alignment vertical="center" wrapText="1"/>
    </xf>
    <xf numFmtId="49" fontId="0" fillId="0" borderId="0" xfId="0" applyNumberFormat="1" applyFont="1" applyAlignment="1" applyProtection="1">
      <alignment horizontal="left" vertical="center"/>
    </xf>
    <xf numFmtId="49" fontId="2" fillId="0" borderId="0" xfId="0" applyNumberFormat="1" applyFont="1" applyAlignment="1" applyProtection="1">
      <alignment horizontal="left" vertical="center"/>
    </xf>
    <xf numFmtId="49" fontId="0" fillId="0" borderId="26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7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 wrapText="1"/>
      <protection locked="0"/>
    </xf>
    <xf numFmtId="49" fontId="0" fillId="0" borderId="9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left" vertical="center"/>
    </xf>
    <xf numFmtId="49" fontId="0" fillId="0" borderId="30" xfId="0" applyNumberFormat="1" applyFont="1" applyBorder="1" applyAlignment="1" applyProtection="1">
      <alignment horizontal="center" vertical="center"/>
      <protection locked="0"/>
    </xf>
    <xf numFmtId="49" fontId="0" fillId="0" borderId="31" xfId="0" applyNumberFormat="1" applyFont="1" applyBorder="1" applyAlignment="1" applyProtection="1">
      <alignment horizontal="center" vertical="center"/>
      <protection locked="0"/>
    </xf>
    <xf numFmtId="49" fontId="0" fillId="0" borderId="32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14" fontId="0" fillId="0" borderId="33" xfId="0" applyNumberFormat="1" applyFont="1" applyBorder="1" applyAlignment="1" applyProtection="1">
      <alignment horizontal="center" vertical="center"/>
      <protection locked="0"/>
    </xf>
    <xf numFmtId="1" fontId="0" fillId="0" borderId="33" xfId="0" applyNumberFormat="1" applyFont="1" applyBorder="1" applyAlignment="1" applyProtection="1">
      <alignment horizontal="center" vertical="center"/>
      <protection locked="0"/>
    </xf>
    <xf numFmtId="9" fontId="0" fillId="0" borderId="33" xfId="1" applyFont="1" applyBorder="1" applyAlignment="1" applyProtection="1">
      <alignment horizontal="center" vertical="center"/>
    </xf>
    <xf numFmtId="49" fontId="0" fillId="0" borderId="33" xfId="0" applyNumberFormat="1" applyFont="1" applyBorder="1" applyAlignment="1" applyProtection="1">
      <alignment horizontal="justify" vertical="center"/>
      <protection locked="0"/>
    </xf>
    <xf numFmtId="49" fontId="0" fillId="0" borderId="5" xfId="0" applyNumberFormat="1" applyFont="1" applyBorder="1" applyAlignment="1" applyProtection="1">
      <alignment horizontal="justify" vertical="center"/>
      <protection locked="0"/>
    </xf>
    <xf numFmtId="1" fontId="0" fillId="0" borderId="34" xfId="0" applyNumberFormat="1" applyFont="1" applyBorder="1" applyAlignment="1" applyProtection="1">
      <alignment horizontal="center" vertical="center"/>
      <protection locked="0"/>
    </xf>
    <xf numFmtId="1" fontId="0" fillId="0" borderId="31" xfId="0" applyNumberFormat="1" applyFont="1" applyBorder="1" applyAlignment="1" applyProtection="1">
      <alignment horizontal="center" vertical="center" wrapText="1"/>
      <protection locked="0"/>
    </xf>
    <xf numFmtId="1" fontId="0" fillId="0" borderId="31" xfId="0" applyNumberFormat="1" applyFont="1" applyBorder="1" applyAlignment="1" applyProtection="1">
      <alignment horizontal="left" vertical="center" wrapText="1"/>
      <protection locked="0"/>
    </xf>
    <xf numFmtId="1" fontId="0" fillId="0" borderId="31" xfId="0" applyNumberFormat="1" applyFont="1" applyBorder="1" applyAlignment="1" applyProtection="1">
      <alignment horizontal="justify" vertical="center"/>
      <protection locked="0"/>
    </xf>
    <xf numFmtId="14" fontId="0" fillId="0" borderId="31" xfId="0" applyNumberFormat="1" applyFont="1" applyBorder="1" applyAlignment="1" applyProtection="1">
      <alignment horizontal="center" vertical="center"/>
      <protection locked="0"/>
    </xf>
    <xf numFmtId="1" fontId="0" fillId="0" borderId="31" xfId="0" applyNumberFormat="1" applyFont="1" applyBorder="1" applyAlignment="1" applyProtection="1">
      <alignment horizontal="center" vertical="center"/>
      <protection locked="0"/>
    </xf>
    <xf numFmtId="9" fontId="0" fillId="0" borderId="31" xfId="1" applyFont="1" applyBorder="1" applyAlignment="1" applyProtection="1">
      <alignment horizontal="center" vertical="center"/>
    </xf>
    <xf numFmtId="49" fontId="0" fillId="0" borderId="31" xfId="0" applyNumberFormat="1" applyFont="1" applyBorder="1" applyAlignment="1" applyProtection="1">
      <alignment horizontal="justify" vertical="center"/>
      <protection locked="0"/>
    </xf>
    <xf numFmtId="49" fontId="0" fillId="0" borderId="35" xfId="0" applyNumberFormat="1" applyFont="1" applyBorder="1" applyAlignment="1" applyProtection="1">
      <alignment horizontal="justify" vertical="center"/>
      <protection locked="0"/>
    </xf>
    <xf numFmtId="1" fontId="0" fillId="0" borderId="8" xfId="0" applyNumberFormat="1" applyFont="1" applyBorder="1" applyAlignment="1" applyProtection="1">
      <alignment horizontal="center" vertical="center"/>
      <protection locked="0"/>
    </xf>
    <xf numFmtId="1" fontId="0" fillId="0" borderId="33" xfId="0" applyNumberFormat="1" applyFont="1" applyBorder="1" applyAlignment="1" applyProtection="1">
      <alignment horizontal="center" vertical="center" wrapText="1"/>
      <protection locked="0"/>
    </xf>
    <xf numFmtId="1" fontId="0" fillId="0" borderId="33" xfId="0" applyNumberFormat="1" applyFont="1" applyBorder="1" applyAlignment="1" applyProtection="1">
      <alignment horizontal="justify" vertical="center"/>
      <protection locked="0"/>
    </xf>
    <xf numFmtId="1" fontId="0" fillId="0" borderId="36" xfId="0" applyNumberFormat="1" applyFont="1" applyBorder="1" applyAlignment="1" applyProtection="1">
      <alignment horizontal="center" vertical="center"/>
      <protection locked="0"/>
    </xf>
    <xf numFmtId="1" fontId="0" fillId="0" borderId="37" xfId="0" applyNumberFormat="1" applyFont="1" applyBorder="1" applyAlignment="1" applyProtection="1">
      <alignment horizontal="center" vertical="center" wrapText="1"/>
      <protection locked="0"/>
    </xf>
    <xf numFmtId="1" fontId="0" fillId="0" borderId="39" xfId="0" applyNumberFormat="1" applyFont="1" applyBorder="1" applyAlignment="1" applyProtection="1">
      <alignment horizontal="justify" vertical="center"/>
      <protection locked="0"/>
    </xf>
    <xf numFmtId="14" fontId="0" fillId="0" borderId="39" xfId="0" applyNumberFormat="1" applyFont="1" applyBorder="1" applyAlignment="1" applyProtection="1">
      <alignment horizontal="center" vertical="center"/>
      <protection locked="0"/>
    </xf>
    <xf numFmtId="1" fontId="0" fillId="0" borderId="39" xfId="0" applyNumberFormat="1" applyFont="1" applyBorder="1" applyAlignment="1" applyProtection="1">
      <alignment horizontal="center" vertical="center"/>
      <protection locked="0"/>
    </xf>
    <xf numFmtId="9" fontId="0" fillId="0" borderId="39" xfId="1" applyFont="1" applyBorder="1" applyAlignment="1" applyProtection="1">
      <alignment horizontal="center" vertical="center"/>
    </xf>
    <xf numFmtId="49" fontId="0" fillId="0" borderId="39" xfId="0" applyNumberFormat="1" applyFont="1" applyBorder="1" applyAlignment="1" applyProtection="1">
      <alignment horizontal="justify" vertical="center"/>
      <protection locked="0"/>
    </xf>
    <xf numFmtId="49" fontId="0" fillId="0" borderId="40" xfId="0" applyNumberFormat="1" applyFont="1" applyBorder="1" applyAlignment="1" applyProtection="1">
      <alignment horizontal="justify" vertical="center"/>
      <protection locked="0"/>
    </xf>
    <xf numFmtId="1" fontId="0" fillId="0" borderId="12" xfId="0" applyNumberFormat="1" applyFon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center" vertical="center" wrapText="1"/>
      <protection locked="0"/>
    </xf>
    <xf numFmtId="1" fontId="0" fillId="0" borderId="41" xfId="0" applyNumberFormat="1" applyFont="1" applyBorder="1" applyAlignment="1" applyProtection="1">
      <alignment horizontal="left" vertical="center" wrapText="1"/>
      <protection locked="0"/>
    </xf>
    <xf numFmtId="49" fontId="0" fillId="0" borderId="28" xfId="0" applyNumberFormat="1" applyFont="1" applyBorder="1" applyAlignment="1" applyProtection="1">
      <alignment horizontal="left" vertical="center" wrapText="1"/>
      <protection locked="0"/>
    </xf>
    <xf numFmtId="49" fontId="0" fillId="0" borderId="28" xfId="0" applyNumberFormat="1" applyFont="1" applyBorder="1" applyAlignment="1" applyProtection="1">
      <alignment horizontal="justify" vertical="center"/>
      <protection locked="0"/>
    </xf>
    <xf numFmtId="49" fontId="0" fillId="0" borderId="29" xfId="0" applyNumberFormat="1" applyFont="1" applyBorder="1" applyAlignment="1" applyProtection="1">
      <alignment horizontal="justify" vertical="center"/>
      <protection locked="0"/>
    </xf>
    <xf numFmtId="49" fontId="0" fillId="0" borderId="42" xfId="0" applyNumberFormat="1" applyFont="1" applyBorder="1" applyAlignment="1" applyProtection="1">
      <alignment horizontal="justify" vertical="center"/>
      <protection locked="0"/>
    </xf>
    <xf numFmtId="49" fontId="0" fillId="0" borderId="31" xfId="0" applyNumberFormat="1" applyFont="1" applyBorder="1" applyAlignment="1" applyProtection="1">
      <alignment horizontal="left" vertical="center" wrapText="1"/>
      <protection locked="0"/>
    </xf>
    <xf numFmtId="49" fontId="0" fillId="0" borderId="33" xfId="0" applyNumberFormat="1" applyFont="1" applyBorder="1" applyAlignment="1" applyProtection="1">
      <alignment horizontal="left" vertical="center" wrapText="1"/>
      <protection locked="0"/>
    </xf>
    <xf numFmtId="49" fontId="0" fillId="0" borderId="32" xfId="0" applyNumberFormat="1" applyFont="1" applyBorder="1" applyAlignment="1" applyProtection="1">
      <alignment horizontal="left" vertical="center" wrapText="1"/>
      <protection locked="0"/>
    </xf>
    <xf numFmtId="49" fontId="3" fillId="0" borderId="54" xfId="0" applyNumberFormat="1" applyFont="1" applyBorder="1" applyAlignment="1" applyProtection="1">
      <alignment horizontal="center" vertical="center" wrapText="1"/>
      <protection locked="0"/>
    </xf>
    <xf numFmtId="49" fontId="3" fillId="0" borderId="55" xfId="0" applyNumberFormat="1" applyFont="1" applyBorder="1" applyAlignment="1" applyProtection="1">
      <alignment horizontal="center" vertical="center" wrapText="1"/>
      <protection locked="0"/>
    </xf>
    <xf numFmtId="49" fontId="3" fillId="0" borderId="56" xfId="0" applyNumberFormat="1" applyFont="1" applyBorder="1" applyAlignment="1" applyProtection="1">
      <alignment horizontal="center" vertical="center" wrapText="1"/>
      <protection locked="0"/>
    </xf>
    <xf numFmtId="49" fontId="3" fillId="0" borderId="57" xfId="0" applyNumberFormat="1" applyFont="1" applyBorder="1" applyAlignment="1" applyProtection="1">
      <alignment horizontal="center" vertical="center"/>
      <protection locked="0"/>
    </xf>
    <xf numFmtId="49" fontId="3" fillId="0" borderId="58" xfId="0" applyNumberFormat="1" applyFont="1" applyBorder="1" applyAlignment="1" applyProtection="1">
      <alignment horizontal="center" vertical="center"/>
      <protection locked="0"/>
    </xf>
    <xf numFmtId="49" fontId="3" fillId="0" borderId="59" xfId="0" applyNumberFormat="1" applyFont="1" applyBorder="1" applyAlignment="1" applyProtection="1">
      <alignment horizontal="center" vertical="center"/>
      <protection locked="0"/>
    </xf>
    <xf numFmtId="1" fontId="0" fillId="0" borderId="38" xfId="0" applyNumberFormat="1" applyFont="1" applyBorder="1" applyAlignment="1" applyProtection="1">
      <alignment horizontal="center" vertical="center"/>
      <protection locked="0"/>
    </xf>
    <xf numFmtId="1" fontId="0" fillId="0" borderId="41" xfId="0" applyNumberFormat="1" applyFont="1" applyBorder="1" applyAlignment="1" applyProtection="1">
      <alignment horizontal="center" vertical="center"/>
      <protection locked="0"/>
    </xf>
    <xf numFmtId="49" fontId="0" fillId="0" borderId="30" xfId="0" applyNumberFormat="1" applyFont="1" applyBorder="1" applyAlignment="1" applyProtection="1">
      <alignment horizontal="justify" vertical="center" wrapText="1"/>
      <protection locked="0"/>
    </xf>
    <xf numFmtId="49" fontId="0" fillId="0" borderId="60" xfId="0" applyNumberFormat="1" applyFont="1" applyBorder="1" applyAlignment="1" applyProtection="1">
      <alignment horizontal="justify" vertical="center"/>
      <protection locked="0"/>
    </xf>
    <xf numFmtId="49" fontId="0" fillId="0" borderId="61" xfId="0" applyNumberFormat="1" applyFont="1" applyBorder="1" applyAlignment="1" applyProtection="1">
      <alignment horizontal="justify" vertical="center"/>
      <protection locked="0"/>
    </xf>
    <xf numFmtId="49" fontId="0" fillId="0" borderId="33" xfId="0" applyNumberFormat="1" applyFont="1" applyBorder="1" applyAlignment="1" applyProtection="1">
      <alignment horizontal="justify" vertical="center" wrapText="1"/>
      <protection locked="0"/>
    </xf>
    <xf numFmtId="49" fontId="0" fillId="0" borderId="62" xfId="0" applyNumberFormat="1" applyFont="1" applyBorder="1" applyAlignment="1" applyProtection="1">
      <alignment horizontal="left" vertical="center" wrapText="1"/>
      <protection locked="0"/>
    </xf>
    <xf numFmtId="49" fontId="0" fillId="0" borderId="63" xfId="0" applyNumberFormat="1" applyFont="1" applyBorder="1" applyAlignment="1" applyProtection="1">
      <alignment horizontal="justify" vertical="center" wrapText="1"/>
      <protection locked="0"/>
    </xf>
    <xf numFmtId="49" fontId="0" fillId="0" borderId="64" xfId="0" applyNumberFormat="1" applyFont="1" applyBorder="1" applyAlignment="1" applyProtection="1">
      <alignment horizontal="justify" vertical="center" wrapText="1"/>
      <protection locked="0"/>
    </xf>
    <xf numFmtId="1" fontId="0" fillId="0" borderId="38" xfId="0" applyNumberFormat="1" applyFont="1" applyBorder="1" applyAlignment="1" applyProtection="1">
      <alignment horizontal="justify" vertical="center" wrapText="1"/>
      <protection locked="0"/>
    </xf>
    <xf numFmtId="1" fontId="0" fillId="0" borderId="33" xfId="0" applyNumberFormat="1" applyFont="1" applyBorder="1" applyAlignment="1" applyProtection="1">
      <alignment horizontal="justify" vertical="center" wrapText="1"/>
      <protection locked="0"/>
    </xf>
    <xf numFmtId="1" fontId="0" fillId="0" borderId="66" xfId="0" applyNumberFormat="1" applyFont="1" applyBorder="1" applyAlignment="1" applyProtection="1">
      <alignment horizontal="justify" vertical="center"/>
      <protection locked="0"/>
    </xf>
    <xf numFmtId="1" fontId="0" fillId="0" borderId="65" xfId="0" applyNumberFormat="1" applyFont="1" applyBorder="1" applyAlignment="1" applyProtection="1">
      <alignment horizontal="justify" vertical="center" wrapText="1"/>
      <protection locked="0"/>
    </xf>
    <xf numFmtId="1" fontId="0" fillId="0" borderId="67" xfId="0" applyNumberFormat="1" applyFont="1" applyBorder="1" applyAlignment="1" applyProtection="1">
      <alignment horizontal="justify" vertical="center"/>
      <protection locked="0"/>
    </xf>
    <xf numFmtId="1" fontId="3" fillId="0" borderId="10" xfId="0" applyNumberFormat="1" applyFont="1" applyBorder="1" applyAlignment="1" applyProtection="1">
      <alignment horizontal="center" vertical="center" wrapText="1"/>
      <protection locked="0"/>
    </xf>
    <xf numFmtId="49" fontId="12" fillId="0" borderId="31" xfId="2" applyNumberFormat="1" applyFont="1" applyFill="1" applyBorder="1" applyAlignment="1" applyProtection="1">
      <alignment horizontal="center" vertical="center" wrapText="1"/>
      <protection locked="0"/>
    </xf>
    <xf numFmtId="49" fontId="12" fillId="0" borderId="31" xfId="2" applyNumberFormat="1" applyFont="1" applyBorder="1" applyAlignment="1" applyProtection="1">
      <alignment horizontal="justify" vertical="center" wrapText="1"/>
      <protection locked="0"/>
    </xf>
    <xf numFmtId="49" fontId="0" fillId="0" borderId="43" xfId="0" applyNumberFormat="1" applyFont="1" applyBorder="1" applyAlignment="1" applyProtection="1">
      <alignment horizontal="left" vertical="center" wrapText="1"/>
    </xf>
    <xf numFmtId="49" fontId="0" fillId="0" borderId="0" xfId="0" applyNumberFormat="1" applyFont="1" applyBorder="1" applyAlignment="1" applyProtection="1">
      <alignment horizontal="left" vertical="center" wrapText="1"/>
    </xf>
    <xf numFmtId="0" fontId="14" fillId="2" borderId="47" xfId="0" applyFont="1" applyFill="1" applyBorder="1" applyAlignment="1" applyProtection="1">
      <alignment horizontal="left" vertical="center"/>
    </xf>
    <xf numFmtId="0" fontId="14" fillId="2" borderId="48" xfId="0" applyFont="1" applyFill="1" applyBorder="1" applyAlignment="1" applyProtection="1">
      <alignment horizontal="left" vertical="center"/>
    </xf>
    <xf numFmtId="0" fontId="14" fillId="2" borderId="17" xfId="0" applyFont="1" applyFill="1" applyBorder="1" applyAlignment="1" applyProtection="1">
      <alignment horizontal="left" vertical="center"/>
    </xf>
    <xf numFmtId="0" fontId="14" fillId="2" borderId="18" xfId="0" applyFont="1" applyFill="1" applyBorder="1" applyAlignment="1" applyProtection="1">
      <alignment horizontal="left" vertical="center"/>
    </xf>
    <xf numFmtId="15" fontId="15" fillId="2" borderId="19" xfId="0" quotePrefix="1" applyNumberFormat="1" applyFont="1" applyFill="1" applyBorder="1" applyAlignment="1" applyProtection="1">
      <alignment horizontal="left" vertical="center"/>
    </xf>
    <xf numFmtId="15" fontId="15" fillId="2" borderId="20" xfId="0" quotePrefix="1" applyNumberFormat="1" applyFont="1" applyFill="1" applyBorder="1" applyAlignment="1" applyProtection="1">
      <alignment horizontal="left" vertical="center"/>
    </xf>
    <xf numFmtId="49" fontId="5" fillId="3" borderId="49" xfId="0" applyNumberFormat="1" applyFont="1" applyFill="1" applyBorder="1" applyAlignment="1" applyProtection="1">
      <alignment horizontal="center" vertical="center"/>
    </xf>
    <xf numFmtId="49" fontId="5" fillId="3" borderId="50" xfId="0" applyNumberFormat="1" applyFont="1" applyFill="1" applyBorder="1" applyAlignment="1" applyProtection="1">
      <alignment horizontal="center" vertical="center"/>
    </xf>
    <xf numFmtId="49" fontId="1" fillId="0" borderId="25" xfId="0" applyNumberFormat="1" applyFont="1" applyBorder="1" applyAlignment="1" applyProtection="1">
      <alignment horizontal="left" vertical="center" wrapText="1"/>
    </xf>
    <xf numFmtId="49" fontId="1" fillId="0" borderId="3" xfId="0" applyNumberFormat="1" applyFont="1" applyBorder="1" applyAlignment="1" applyProtection="1">
      <alignment horizontal="left" vertical="center" wrapText="1"/>
    </xf>
    <xf numFmtId="49" fontId="1" fillId="0" borderId="24" xfId="0" applyNumberFormat="1" applyFont="1" applyBorder="1" applyAlignment="1" applyProtection="1">
      <alignment horizontal="left" vertical="center" wrapText="1"/>
    </xf>
    <xf numFmtId="49" fontId="4" fillId="0" borderId="44" xfId="0" applyNumberFormat="1" applyFont="1" applyBorder="1" applyAlignment="1" applyProtection="1">
      <alignment horizontal="center" vertical="center" wrapText="1"/>
    </xf>
    <xf numFmtId="49" fontId="4" fillId="0" borderId="43" xfId="0" applyNumberFormat="1" applyFont="1" applyBorder="1" applyAlignment="1" applyProtection="1">
      <alignment horizontal="center" vertical="center" wrapText="1"/>
    </xf>
    <xf numFmtId="49" fontId="4" fillId="0" borderId="23" xfId="0" applyNumberFormat="1" applyFont="1" applyBorder="1" applyAlignment="1" applyProtection="1">
      <alignment horizontal="center" vertical="center" wrapText="1"/>
    </xf>
    <xf numFmtId="49" fontId="4" fillId="0" borderId="45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46" xfId="0" applyNumberFormat="1" applyFont="1" applyBorder="1" applyAlignment="1" applyProtection="1">
      <alignment horizontal="center" vertical="center" wrapText="1"/>
    </xf>
    <xf numFmtId="49" fontId="4" fillId="0" borderId="19" xfId="0" applyNumberFormat="1" applyFont="1" applyBorder="1" applyAlignment="1" applyProtection="1">
      <alignment horizontal="center" vertical="center" wrapText="1"/>
    </xf>
    <xf numFmtId="49" fontId="4" fillId="0" borderId="53" xfId="0" applyNumberFormat="1" applyFont="1" applyBorder="1" applyAlignment="1" applyProtection="1">
      <alignment horizontal="center" vertical="center" wrapText="1"/>
    </xf>
    <xf numFmtId="49" fontId="4" fillId="0" borderId="20" xfId="0" applyNumberFormat="1" applyFont="1" applyBorder="1" applyAlignment="1" applyProtection="1">
      <alignment horizontal="center" vertical="center" wrapText="1"/>
    </xf>
    <xf numFmtId="49" fontId="5" fillId="0" borderId="25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left" vertical="center" wrapText="1"/>
    </xf>
    <xf numFmtId="49" fontId="5" fillId="0" borderId="24" xfId="0" applyNumberFormat="1" applyFont="1" applyBorder="1" applyAlignment="1" applyProtection="1">
      <alignment horizontal="left" vertical="center" wrapText="1"/>
    </xf>
    <xf numFmtId="49" fontId="5" fillId="3" borderId="49" xfId="0" applyNumberFormat="1" applyFont="1" applyFill="1" applyBorder="1" applyAlignment="1" applyProtection="1">
      <alignment horizontal="center" vertical="center" wrapText="1"/>
    </xf>
    <xf numFmtId="49" fontId="5" fillId="3" borderId="50" xfId="0" applyNumberFormat="1" applyFont="1" applyFill="1" applyBorder="1" applyAlignment="1" applyProtection="1">
      <alignment horizontal="center" vertical="center" wrapText="1"/>
    </xf>
    <xf numFmtId="164" fontId="5" fillId="3" borderId="25" xfId="0" applyNumberFormat="1" applyFont="1" applyFill="1" applyBorder="1" applyAlignment="1" applyProtection="1">
      <alignment horizontal="center" vertical="center" wrapText="1"/>
    </xf>
    <xf numFmtId="164" fontId="5" fillId="3" borderId="24" xfId="0" applyNumberFormat="1" applyFont="1" applyFill="1" applyBorder="1" applyAlignment="1" applyProtection="1">
      <alignment horizontal="center" vertical="center" wrapText="1"/>
    </xf>
    <xf numFmtId="49" fontId="5" fillId="3" borderId="51" xfId="0" applyNumberFormat="1" applyFont="1" applyFill="1" applyBorder="1" applyAlignment="1" applyProtection="1">
      <alignment horizontal="center" vertical="center"/>
    </xf>
    <xf numFmtId="49" fontId="5" fillId="3" borderId="52" xfId="0" applyNumberFormat="1" applyFont="1" applyFill="1" applyBorder="1" applyAlignment="1" applyProtection="1">
      <alignment horizontal="center" vertical="center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5" fillId="3" borderId="43" xfId="0" applyNumberFormat="1" applyFont="1" applyFill="1" applyBorder="1" applyAlignment="1" applyProtection="1">
      <alignment horizontal="center" vertical="center" wrapText="1"/>
    </xf>
    <xf numFmtId="49" fontId="5" fillId="3" borderId="44" xfId="0" applyNumberFormat="1" applyFont="1" applyFill="1" applyBorder="1" applyAlignment="1" applyProtection="1">
      <alignment horizontal="center" vertical="center"/>
    </xf>
    <xf numFmtId="49" fontId="5" fillId="3" borderId="19" xfId="0" applyNumberFormat="1" applyFont="1" applyFill="1" applyBorder="1" applyAlignment="1" applyProtection="1">
      <alignment horizontal="center" vertical="center"/>
    </xf>
    <xf numFmtId="0" fontId="14" fillId="2" borderId="47" xfId="0" applyFont="1" applyFill="1" applyBorder="1" applyAlignment="1">
      <alignment horizontal="left"/>
    </xf>
    <xf numFmtId="0" fontId="14" fillId="2" borderId="48" xfId="0" applyFont="1" applyFill="1" applyBorder="1" applyAlignment="1">
      <alignment horizontal="left"/>
    </xf>
    <xf numFmtId="49" fontId="1" fillId="0" borderId="25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24" xfId="0" applyNumberFormat="1" applyFont="1" applyBorder="1" applyAlignment="1" applyProtection="1">
      <alignment horizontal="left" vertical="center" wrapText="1"/>
      <protection locked="0"/>
    </xf>
    <xf numFmtId="49" fontId="5" fillId="0" borderId="25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24" xfId="0" applyNumberFormat="1" applyFont="1" applyBorder="1" applyAlignment="1" applyProtection="1">
      <alignment horizontal="left" vertical="center" wrapText="1"/>
      <protection locked="0"/>
    </xf>
    <xf numFmtId="49" fontId="4" fillId="0" borderId="44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 wrapText="1"/>
    </xf>
    <xf numFmtId="49" fontId="4" fillId="0" borderId="45" xfId="0" applyNumberFormat="1" applyFont="1" applyBorder="1" applyAlignment="1" applyProtection="1">
      <alignment horizontal="center" wrapText="1"/>
    </xf>
    <xf numFmtId="49" fontId="4" fillId="0" borderId="46" xfId="0" applyNumberFormat="1" applyFont="1" applyBorder="1" applyAlignment="1" applyProtection="1">
      <alignment horizontal="center" wrapText="1"/>
    </xf>
    <xf numFmtId="49" fontId="4" fillId="0" borderId="19" xfId="0" applyNumberFormat="1" applyFont="1" applyBorder="1" applyAlignment="1" applyProtection="1">
      <alignment horizontal="center" wrapText="1"/>
    </xf>
    <xf numFmtId="49" fontId="4" fillId="0" borderId="20" xfId="0" applyNumberFormat="1" applyFont="1" applyBorder="1" applyAlignment="1" applyProtection="1">
      <alignment horizontal="center" wrapText="1"/>
    </xf>
    <xf numFmtId="49" fontId="0" fillId="0" borderId="43" xfId="0" applyNumberFormat="1" applyFont="1" applyBorder="1" applyAlignment="1" applyProtection="1">
      <alignment horizontal="left" wrapText="1"/>
      <protection locked="0"/>
    </xf>
    <xf numFmtId="164" fontId="5" fillId="3" borderId="14" xfId="0" applyNumberFormat="1" applyFont="1" applyFill="1" applyBorder="1" applyAlignment="1" applyProtection="1">
      <alignment horizontal="center" vertical="center" wrapText="1"/>
    </xf>
    <xf numFmtId="164" fontId="11" fillId="3" borderId="14" xfId="0" applyNumberFormat="1" applyFont="1" applyFill="1" applyBorder="1" applyAlignment="1" applyProtection="1">
      <alignment horizontal="center" vertical="center" wrapText="1"/>
    </xf>
    <xf numFmtId="164" fontId="1" fillId="3" borderId="14" xfId="0" applyNumberFormat="1" applyFont="1" applyFill="1" applyBorder="1" applyAlignment="1" applyProtection="1">
      <alignment horizontal="center" vertical="center" wrapText="1"/>
    </xf>
    <xf numFmtId="49" fontId="5" fillId="3" borderId="44" xfId="0" applyNumberFormat="1" applyFont="1" applyFill="1" applyBorder="1" applyAlignment="1" applyProtection="1">
      <alignment horizontal="center" vertical="center" wrapText="1"/>
    </xf>
    <xf numFmtId="49" fontId="5" fillId="3" borderId="23" xfId="0" applyNumberFormat="1" applyFont="1" applyFill="1" applyBorder="1" applyAlignment="1" applyProtection="1">
      <alignment horizontal="center" vertical="center" wrapText="1"/>
    </xf>
    <xf numFmtId="49" fontId="5" fillId="3" borderId="19" xfId="0" applyNumberFormat="1" applyFont="1" applyFill="1" applyBorder="1" applyAlignment="1" applyProtection="1">
      <alignment horizontal="center" vertical="center" wrapText="1"/>
    </xf>
    <xf numFmtId="49" fontId="5" fillId="3" borderId="20" xfId="0" applyNumberFormat="1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" xfId="2" xr:uid="{0F3DFE16-B958-415D-A0C1-020C26804DE1}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2</xdr:col>
      <xdr:colOff>911679</xdr:colOff>
      <xdr:row>4</xdr:row>
      <xdr:rowOff>142875</xdr:rowOff>
    </xdr:to>
    <xdr:pic>
      <xdr:nvPicPr>
        <xdr:cNvPr id="1040" name="Picture 4" descr="Macintosh HD:Users:personeriabogota:Documents:Personeria:2016:Julio:Propuesta logo:Logo Nuevo Personeria cuadricula-02.png">
          <a:extLst>
            <a:ext uri="{FF2B5EF4-FFF2-40B4-BE49-F238E27FC236}">
              <a16:creationId xmlns:a16="http://schemas.microsoft.com/office/drawing/2014/main" id="{EBDF34F3-1B63-452B-9B00-114529B17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4" t="7980" r="9650" b="15694"/>
        <a:stretch>
          <a:fillRect/>
        </a:stretch>
      </xdr:blipFill>
      <xdr:spPr bwMode="auto">
        <a:xfrm>
          <a:off x="371475" y="304800"/>
          <a:ext cx="1800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2</xdr:col>
      <xdr:colOff>1064559</xdr:colOff>
      <xdr:row>4</xdr:row>
      <xdr:rowOff>142875</xdr:rowOff>
    </xdr:to>
    <xdr:pic>
      <xdr:nvPicPr>
        <xdr:cNvPr id="2050" name="Picture 4" descr="Macintosh HD:Users:personeriabogota:Documents:Personeria:2016:Julio:Propuesta logo:Logo Nuevo Personeria cuadricula-02.png">
          <a:extLst>
            <a:ext uri="{FF2B5EF4-FFF2-40B4-BE49-F238E27FC236}">
              <a16:creationId xmlns:a16="http://schemas.microsoft.com/office/drawing/2014/main" id="{EA18118E-7786-4128-ADE8-4CBAC7262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4" t="7980" r="9650" b="15694"/>
        <a:stretch>
          <a:fillRect/>
        </a:stretch>
      </xdr:blipFill>
      <xdr:spPr bwMode="auto">
        <a:xfrm>
          <a:off x="371475" y="304800"/>
          <a:ext cx="1800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76"/>
  <sheetViews>
    <sheetView topLeftCell="A10" zoomScale="70" zoomScaleNormal="70" workbookViewId="0">
      <selection activeCell="A20" sqref="A20"/>
    </sheetView>
  </sheetViews>
  <sheetFormatPr baseColWidth="10" defaultColWidth="0" defaultRowHeight="12.75" x14ac:dyDescent="0.2"/>
  <cols>
    <col min="1" max="1" width="2.42578125" style="62" customWidth="1"/>
    <col min="2" max="2" width="16.42578125" style="62" customWidth="1"/>
    <col min="3" max="3" width="34.28515625" style="62" customWidth="1"/>
    <col min="4" max="4" width="24.7109375" style="38" customWidth="1"/>
    <col min="5" max="5" width="36.85546875" style="38" bestFit="1" customWidth="1"/>
    <col min="6" max="6" width="34.5703125" style="38" customWidth="1"/>
    <col min="7" max="7" width="47.5703125" style="62" customWidth="1"/>
    <col min="8" max="8" width="46" style="62" customWidth="1"/>
    <col min="9" max="9" width="43.85546875" style="62" customWidth="1"/>
    <col min="10" max="10" width="24.7109375" style="38" customWidth="1"/>
    <col min="11" max="13" width="28.7109375" style="38" customWidth="1"/>
    <col min="14" max="15" width="17.42578125" style="38" customWidth="1"/>
    <col min="16" max="16" width="2.28515625" style="62" customWidth="1"/>
    <col min="17" max="17" width="0" style="62" hidden="1" customWidth="1"/>
    <col min="18" max="16384" width="11.7109375" style="62" hidden="1"/>
  </cols>
  <sheetData>
    <row r="1" spans="2:15" ht="13.5" thickBot="1" x14ac:dyDescent="0.25"/>
    <row r="2" spans="2:15" ht="15.75" customHeight="1" x14ac:dyDescent="0.2">
      <c r="B2" s="148"/>
      <c r="C2" s="150"/>
      <c r="D2" s="148" t="s">
        <v>32</v>
      </c>
      <c r="E2" s="149"/>
      <c r="F2" s="149"/>
      <c r="G2" s="149"/>
      <c r="H2" s="149"/>
      <c r="I2" s="149"/>
      <c r="J2" s="149"/>
      <c r="K2" s="149"/>
      <c r="L2" s="149"/>
      <c r="M2" s="150"/>
      <c r="N2" s="137" t="s">
        <v>71</v>
      </c>
      <c r="O2" s="138"/>
    </row>
    <row r="3" spans="2:15" ht="15.75" customHeight="1" x14ac:dyDescent="0.2">
      <c r="B3" s="151"/>
      <c r="C3" s="153"/>
      <c r="D3" s="151"/>
      <c r="E3" s="152"/>
      <c r="F3" s="152"/>
      <c r="G3" s="152"/>
      <c r="H3" s="152"/>
      <c r="I3" s="152"/>
      <c r="J3" s="152"/>
      <c r="K3" s="152"/>
      <c r="L3" s="152"/>
      <c r="M3" s="153"/>
      <c r="N3" s="58" t="s">
        <v>28</v>
      </c>
      <c r="O3" s="59" t="s">
        <v>29</v>
      </c>
    </row>
    <row r="4" spans="2:15" ht="15.75" customHeight="1" x14ac:dyDescent="0.2">
      <c r="B4" s="151"/>
      <c r="C4" s="153"/>
      <c r="D4" s="151"/>
      <c r="E4" s="152"/>
      <c r="F4" s="152"/>
      <c r="G4" s="152"/>
      <c r="H4" s="152"/>
      <c r="I4" s="152"/>
      <c r="J4" s="152"/>
      <c r="K4" s="152"/>
      <c r="L4" s="152"/>
      <c r="M4" s="153"/>
      <c r="N4" s="60">
        <v>4</v>
      </c>
      <c r="O4" s="71" t="s">
        <v>47</v>
      </c>
    </row>
    <row r="5" spans="2:15" ht="15.75" customHeight="1" x14ac:dyDescent="0.2">
      <c r="B5" s="151"/>
      <c r="C5" s="153"/>
      <c r="D5" s="151"/>
      <c r="E5" s="152"/>
      <c r="F5" s="152"/>
      <c r="G5" s="152"/>
      <c r="H5" s="152"/>
      <c r="I5" s="152"/>
      <c r="J5" s="152"/>
      <c r="K5" s="152"/>
      <c r="L5" s="152"/>
      <c r="M5" s="153"/>
      <c r="N5" s="139" t="s">
        <v>30</v>
      </c>
      <c r="O5" s="140"/>
    </row>
    <row r="6" spans="2:15" ht="15.75" customHeight="1" thickBot="1" x14ac:dyDescent="0.25">
      <c r="B6" s="154"/>
      <c r="C6" s="156"/>
      <c r="D6" s="154"/>
      <c r="E6" s="155"/>
      <c r="F6" s="155"/>
      <c r="G6" s="155"/>
      <c r="H6" s="155"/>
      <c r="I6" s="155"/>
      <c r="J6" s="155"/>
      <c r="K6" s="155"/>
      <c r="L6" s="155"/>
      <c r="M6" s="156"/>
      <c r="N6" s="141">
        <v>43740</v>
      </c>
      <c r="O6" s="142"/>
    </row>
    <row r="7" spans="2:15" ht="7.5" customHeight="1" thickBot="1" x14ac:dyDescent="0.25">
      <c r="B7" s="61"/>
      <c r="C7" s="61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2:15" ht="48.75" customHeight="1" thickBot="1" x14ac:dyDescent="0.25">
      <c r="B8" s="145" t="s">
        <v>57</v>
      </c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7"/>
    </row>
    <row r="9" spans="2:15" ht="48.75" customHeight="1" thickBot="1" x14ac:dyDescent="0.25">
      <c r="B9" s="157" t="s">
        <v>56</v>
      </c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9"/>
    </row>
    <row r="10" spans="2:15" ht="30.75" customHeight="1" thickBot="1" x14ac:dyDescent="0.25">
      <c r="B10" s="170" t="s">
        <v>5</v>
      </c>
      <c r="C10" s="166" t="s">
        <v>31</v>
      </c>
      <c r="D10" s="166" t="s">
        <v>38</v>
      </c>
      <c r="E10" s="166" t="s">
        <v>4</v>
      </c>
      <c r="F10" s="169" t="s">
        <v>53</v>
      </c>
      <c r="G10" s="169"/>
      <c r="H10" s="166" t="s">
        <v>75</v>
      </c>
      <c r="I10" s="166" t="s">
        <v>73</v>
      </c>
      <c r="J10" s="143" t="s">
        <v>45</v>
      </c>
      <c r="K10" s="143" t="s">
        <v>52</v>
      </c>
      <c r="L10" s="160" t="s">
        <v>11</v>
      </c>
      <c r="M10" s="164" t="s">
        <v>1</v>
      </c>
      <c r="N10" s="162" t="s">
        <v>3</v>
      </c>
      <c r="O10" s="163"/>
    </row>
    <row r="11" spans="2:15" ht="30.75" customHeight="1" thickBot="1" x14ac:dyDescent="0.25">
      <c r="B11" s="171"/>
      <c r="C11" s="167"/>
      <c r="D11" s="168"/>
      <c r="E11" s="168"/>
      <c r="F11" s="52" t="s">
        <v>39</v>
      </c>
      <c r="G11" s="53" t="s">
        <v>54</v>
      </c>
      <c r="H11" s="167"/>
      <c r="I11" s="167"/>
      <c r="J11" s="144"/>
      <c r="K11" s="144"/>
      <c r="L11" s="161"/>
      <c r="M11" s="165"/>
      <c r="N11" s="24" t="s">
        <v>2</v>
      </c>
      <c r="O11" s="56" t="s">
        <v>46</v>
      </c>
    </row>
    <row r="12" spans="2:15" ht="62.25" customHeight="1" x14ac:dyDescent="0.2">
      <c r="B12" s="23" t="s">
        <v>76</v>
      </c>
      <c r="C12" s="112" t="s">
        <v>22</v>
      </c>
      <c r="D12" s="72" t="s">
        <v>37</v>
      </c>
      <c r="E12" s="72" t="s">
        <v>62</v>
      </c>
      <c r="F12" s="115" t="s">
        <v>55</v>
      </c>
      <c r="G12" s="123" t="s">
        <v>77</v>
      </c>
      <c r="H12" s="110" t="s">
        <v>78</v>
      </c>
      <c r="I12" s="120" t="s">
        <v>79</v>
      </c>
      <c r="J12" s="120" t="s">
        <v>83</v>
      </c>
      <c r="K12" s="120" t="s">
        <v>80</v>
      </c>
      <c r="L12" s="108" t="s">
        <v>81</v>
      </c>
      <c r="M12" s="69" t="s">
        <v>82</v>
      </c>
      <c r="N12" s="19">
        <v>43405</v>
      </c>
      <c r="O12" s="19">
        <v>43732</v>
      </c>
    </row>
    <row r="13" spans="2:15" ht="51" x14ac:dyDescent="0.2">
      <c r="B13" s="20" t="s">
        <v>84</v>
      </c>
      <c r="C13" s="113" t="s">
        <v>12</v>
      </c>
      <c r="D13" s="73" t="s">
        <v>37</v>
      </c>
      <c r="E13" s="73" t="s">
        <v>62</v>
      </c>
      <c r="F13" s="116" t="s">
        <v>55</v>
      </c>
      <c r="G13" s="125" t="s">
        <v>85</v>
      </c>
      <c r="H13" s="124" t="s">
        <v>86</v>
      </c>
      <c r="I13" s="121" t="s">
        <v>87</v>
      </c>
      <c r="J13" s="121" t="s">
        <v>83</v>
      </c>
      <c r="K13" s="121" t="s">
        <v>88</v>
      </c>
      <c r="L13" s="108" t="s">
        <v>89</v>
      </c>
      <c r="M13" s="68" t="s">
        <v>90</v>
      </c>
      <c r="N13" s="4">
        <v>43381</v>
      </c>
      <c r="O13" s="19">
        <v>43732</v>
      </c>
    </row>
    <row r="14" spans="2:15" ht="95.25" customHeight="1" x14ac:dyDescent="0.2">
      <c r="B14" s="20" t="s">
        <v>91</v>
      </c>
      <c r="C14" s="113" t="s">
        <v>12</v>
      </c>
      <c r="D14" s="73" t="s">
        <v>37</v>
      </c>
      <c r="E14" s="73" t="s">
        <v>62</v>
      </c>
      <c r="F14" s="116" t="s">
        <v>55</v>
      </c>
      <c r="G14" s="126" t="s">
        <v>92</v>
      </c>
      <c r="H14" s="124" t="s">
        <v>93</v>
      </c>
      <c r="I14" s="122" t="s">
        <v>94</v>
      </c>
      <c r="J14" s="122" t="s">
        <v>95</v>
      </c>
      <c r="K14" s="122" t="s">
        <v>96</v>
      </c>
      <c r="L14" s="108" t="s">
        <v>89</v>
      </c>
      <c r="M14" s="68" t="s">
        <v>97</v>
      </c>
      <c r="N14" s="4">
        <v>43381</v>
      </c>
      <c r="O14" s="19">
        <v>43732</v>
      </c>
    </row>
    <row r="15" spans="2:15" ht="62.25" customHeight="1" x14ac:dyDescent="0.2">
      <c r="B15" s="20" t="s">
        <v>98</v>
      </c>
      <c r="C15" s="113" t="s">
        <v>22</v>
      </c>
      <c r="D15" s="73" t="s">
        <v>37</v>
      </c>
      <c r="E15" s="73" t="s">
        <v>62</v>
      </c>
      <c r="F15" s="116" t="s">
        <v>55</v>
      </c>
      <c r="G15" s="126" t="s">
        <v>99</v>
      </c>
      <c r="H15" s="126" t="s">
        <v>127</v>
      </c>
      <c r="I15" s="122" t="s">
        <v>100</v>
      </c>
      <c r="J15" s="122" t="s">
        <v>101</v>
      </c>
      <c r="K15" s="122" t="s">
        <v>102</v>
      </c>
      <c r="L15" s="108" t="s">
        <v>103</v>
      </c>
      <c r="M15" s="68" t="s">
        <v>97</v>
      </c>
      <c r="N15" s="4">
        <v>43617</v>
      </c>
      <c r="O15" s="4">
        <v>43830</v>
      </c>
    </row>
    <row r="16" spans="2:15" ht="62.25" customHeight="1" x14ac:dyDescent="0.2">
      <c r="B16" s="132" t="s">
        <v>109</v>
      </c>
      <c r="C16" s="113" t="s">
        <v>22</v>
      </c>
      <c r="D16" s="73" t="s">
        <v>37</v>
      </c>
      <c r="E16" s="73" t="s">
        <v>62</v>
      </c>
      <c r="F16" s="116" t="s">
        <v>55</v>
      </c>
      <c r="G16" s="126" t="s">
        <v>104</v>
      </c>
      <c r="H16" s="126" t="s">
        <v>128</v>
      </c>
      <c r="I16" s="106" t="s">
        <v>105</v>
      </c>
      <c r="J16" s="122" t="s">
        <v>101</v>
      </c>
      <c r="K16" s="122" t="s">
        <v>106</v>
      </c>
      <c r="L16" s="108" t="s">
        <v>107</v>
      </c>
      <c r="M16" s="68" t="s">
        <v>97</v>
      </c>
      <c r="N16" s="4">
        <v>43617</v>
      </c>
      <c r="O16" s="4">
        <v>43830</v>
      </c>
    </row>
    <row r="17" spans="2:15" ht="63.75" x14ac:dyDescent="0.2">
      <c r="B17" s="132" t="s">
        <v>108</v>
      </c>
      <c r="C17" s="113" t="s">
        <v>22</v>
      </c>
      <c r="D17" s="73" t="s">
        <v>37</v>
      </c>
      <c r="E17" s="73" t="s">
        <v>62</v>
      </c>
      <c r="F17" s="116" t="s">
        <v>55</v>
      </c>
      <c r="G17" s="126" t="s">
        <v>104</v>
      </c>
      <c r="H17" s="126" t="s">
        <v>128</v>
      </c>
      <c r="I17" s="106" t="s">
        <v>100</v>
      </c>
      <c r="J17" s="122" t="s">
        <v>101</v>
      </c>
      <c r="K17" s="122" t="s">
        <v>102</v>
      </c>
      <c r="L17" s="108" t="s">
        <v>107</v>
      </c>
      <c r="M17" s="68" t="s">
        <v>97</v>
      </c>
      <c r="N17" s="4">
        <v>43617</v>
      </c>
      <c r="O17" s="4">
        <v>43830</v>
      </c>
    </row>
    <row r="18" spans="2:15" ht="62.25" customHeight="1" x14ac:dyDescent="0.2">
      <c r="B18" s="20" t="s">
        <v>76</v>
      </c>
      <c r="C18" s="113" t="s">
        <v>21</v>
      </c>
      <c r="D18" s="73" t="s">
        <v>37</v>
      </c>
      <c r="E18" s="73" t="s">
        <v>62</v>
      </c>
      <c r="F18" s="116" t="s">
        <v>55</v>
      </c>
      <c r="G18" s="126" t="s">
        <v>77</v>
      </c>
      <c r="H18" s="126" t="s">
        <v>129</v>
      </c>
      <c r="I18" s="106" t="s">
        <v>110</v>
      </c>
      <c r="J18" s="122" t="s">
        <v>83</v>
      </c>
      <c r="K18" s="122" t="s">
        <v>111</v>
      </c>
      <c r="L18" s="108" t="s">
        <v>112</v>
      </c>
      <c r="M18" s="68" t="s">
        <v>97</v>
      </c>
      <c r="N18" s="133" t="s">
        <v>113</v>
      </c>
      <c r="O18" s="133" t="s">
        <v>114</v>
      </c>
    </row>
    <row r="19" spans="2:15" ht="62.25" customHeight="1" x14ac:dyDescent="0.2">
      <c r="B19" s="20" t="s">
        <v>84</v>
      </c>
      <c r="C19" s="113" t="s">
        <v>21</v>
      </c>
      <c r="D19" s="73" t="s">
        <v>37</v>
      </c>
      <c r="E19" s="73" t="s">
        <v>62</v>
      </c>
      <c r="F19" s="116" t="s">
        <v>55</v>
      </c>
      <c r="G19" s="126" t="s">
        <v>115</v>
      </c>
      <c r="H19" s="126" t="s">
        <v>130</v>
      </c>
      <c r="I19" s="126" t="s">
        <v>116</v>
      </c>
      <c r="J19" s="122" t="s">
        <v>83</v>
      </c>
      <c r="K19" s="122" t="s">
        <v>117</v>
      </c>
      <c r="L19" s="108" t="s">
        <v>118</v>
      </c>
      <c r="M19" s="134" t="s">
        <v>97</v>
      </c>
      <c r="N19" s="133" t="s">
        <v>113</v>
      </c>
      <c r="O19" s="133" t="s">
        <v>114</v>
      </c>
    </row>
    <row r="20" spans="2:15" ht="62.25" customHeight="1" x14ac:dyDescent="0.2">
      <c r="B20" s="20">
        <v>1</v>
      </c>
      <c r="C20" s="113" t="s">
        <v>19</v>
      </c>
      <c r="D20" s="73" t="s">
        <v>37</v>
      </c>
      <c r="E20" s="89" t="s">
        <v>61</v>
      </c>
      <c r="F20" s="116" t="s">
        <v>55</v>
      </c>
      <c r="G20" s="126" t="s">
        <v>119</v>
      </c>
      <c r="H20" s="109" t="s">
        <v>120</v>
      </c>
      <c r="I20" s="106" t="s">
        <v>121</v>
      </c>
      <c r="J20" s="122" t="s">
        <v>122</v>
      </c>
      <c r="K20" s="122" t="s">
        <v>122</v>
      </c>
      <c r="L20" s="108" t="s">
        <v>123</v>
      </c>
      <c r="M20" s="134" t="s">
        <v>97</v>
      </c>
      <c r="N20" s="4">
        <v>43780</v>
      </c>
      <c r="O20" s="4">
        <v>43814</v>
      </c>
    </row>
    <row r="21" spans="2:15" ht="62.25" customHeight="1" x14ac:dyDescent="0.2">
      <c r="B21" s="20">
        <v>2</v>
      </c>
      <c r="C21" s="113" t="s">
        <v>21</v>
      </c>
      <c r="D21" s="73" t="s">
        <v>37</v>
      </c>
      <c r="E21" s="89" t="s">
        <v>61</v>
      </c>
      <c r="F21" s="116" t="s">
        <v>55</v>
      </c>
      <c r="G21" s="126" t="s">
        <v>124</v>
      </c>
      <c r="H21" s="109" t="s">
        <v>120</v>
      </c>
      <c r="I21" s="106" t="s">
        <v>125</v>
      </c>
      <c r="J21" s="122" t="s">
        <v>122</v>
      </c>
      <c r="K21" s="122" t="s">
        <v>122</v>
      </c>
      <c r="L21" s="108" t="s">
        <v>126</v>
      </c>
      <c r="M21" s="134" t="s">
        <v>97</v>
      </c>
      <c r="N21" s="4">
        <v>43780</v>
      </c>
      <c r="O21" s="4">
        <v>43814</v>
      </c>
    </row>
    <row r="22" spans="2:15" ht="62.25" customHeight="1" x14ac:dyDescent="0.2">
      <c r="B22" s="20"/>
      <c r="C22" s="113"/>
      <c r="D22" s="73"/>
      <c r="E22" s="73"/>
      <c r="F22" s="116"/>
      <c r="G22" s="105"/>
      <c r="H22" s="109"/>
      <c r="I22" s="106"/>
      <c r="J22" s="64"/>
      <c r="K22" s="65"/>
      <c r="L22" s="65"/>
      <c r="M22" s="68"/>
      <c r="N22" s="4"/>
      <c r="O22" s="4"/>
    </row>
    <row r="23" spans="2:15" ht="62.25" customHeight="1" x14ac:dyDescent="0.2">
      <c r="B23" s="20"/>
      <c r="C23" s="113"/>
      <c r="D23" s="73"/>
      <c r="E23" s="73"/>
      <c r="F23" s="116"/>
      <c r="G23" s="105"/>
      <c r="H23" s="109"/>
      <c r="I23" s="106"/>
      <c r="J23" s="64"/>
      <c r="K23" s="65"/>
      <c r="L23" s="65"/>
      <c r="M23" s="68"/>
      <c r="N23" s="4"/>
      <c r="O23" s="4"/>
    </row>
    <row r="24" spans="2:15" ht="62.25" customHeight="1" x14ac:dyDescent="0.2">
      <c r="B24" s="20"/>
      <c r="C24" s="113"/>
      <c r="D24" s="73"/>
      <c r="E24" s="73"/>
      <c r="F24" s="116"/>
      <c r="G24" s="105"/>
      <c r="H24" s="109"/>
      <c r="I24" s="106"/>
      <c r="J24" s="64"/>
      <c r="K24" s="65"/>
      <c r="L24" s="65"/>
      <c r="M24" s="68"/>
      <c r="N24" s="4"/>
      <c r="O24" s="4"/>
    </row>
    <row r="25" spans="2:15" ht="62.25" customHeight="1" x14ac:dyDescent="0.2">
      <c r="B25" s="20"/>
      <c r="C25" s="113"/>
      <c r="D25" s="73"/>
      <c r="E25" s="73"/>
      <c r="F25" s="116"/>
      <c r="G25" s="105"/>
      <c r="H25" s="109"/>
      <c r="I25" s="106"/>
      <c r="J25" s="64"/>
      <c r="K25" s="65"/>
      <c r="L25" s="65"/>
      <c r="M25" s="68"/>
      <c r="N25" s="4"/>
      <c r="O25" s="4"/>
    </row>
    <row r="26" spans="2:15" ht="62.25" customHeight="1" x14ac:dyDescent="0.2">
      <c r="B26" s="20"/>
      <c r="C26" s="113"/>
      <c r="D26" s="73"/>
      <c r="E26" s="73"/>
      <c r="F26" s="116"/>
      <c r="G26" s="105"/>
      <c r="H26" s="109"/>
      <c r="I26" s="106"/>
      <c r="J26" s="64"/>
      <c r="K26" s="65"/>
      <c r="L26" s="65"/>
      <c r="M26" s="68"/>
      <c r="N26" s="4"/>
      <c r="O26" s="4"/>
    </row>
    <row r="27" spans="2:15" ht="62.25" customHeight="1" x14ac:dyDescent="0.2">
      <c r="B27" s="20"/>
      <c r="C27" s="113"/>
      <c r="D27" s="73"/>
      <c r="E27" s="73"/>
      <c r="F27" s="116"/>
      <c r="G27" s="105"/>
      <c r="H27" s="109"/>
      <c r="I27" s="106"/>
      <c r="J27" s="64"/>
      <c r="K27" s="65"/>
      <c r="L27" s="65"/>
      <c r="M27" s="68"/>
      <c r="N27" s="4"/>
      <c r="O27" s="4"/>
    </row>
    <row r="28" spans="2:15" ht="62.25" customHeight="1" x14ac:dyDescent="0.2">
      <c r="B28" s="20"/>
      <c r="C28" s="113"/>
      <c r="D28" s="73"/>
      <c r="E28" s="73"/>
      <c r="F28" s="116"/>
      <c r="G28" s="105"/>
      <c r="H28" s="109"/>
      <c r="I28" s="106"/>
      <c r="J28" s="64"/>
      <c r="K28" s="65"/>
      <c r="L28" s="65"/>
      <c r="M28" s="68"/>
      <c r="N28" s="4"/>
      <c r="O28" s="4"/>
    </row>
    <row r="29" spans="2:15" ht="62.25" customHeight="1" x14ac:dyDescent="0.2">
      <c r="B29" s="20"/>
      <c r="C29" s="113"/>
      <c r="D29" s="73"/>
      <c r="E29" s="73"/>
      <c r="F29" s="116"/>
      <c r="G29" s="105"/>
      <c r="H29" s="109"/>
      <c r="I29" s="106"/>
      <c r="J29" s="64"/>
      <c r="K29" s="65"/>
      <c r="L29" s="65"/>
      <c r="M29" s="68"/>
      <c r="N29" s="4"/>
      <c r="O29" s="4"/>
    </row>
    <row r="30" spans="2:15" ht="62.25" customHeight="1" x14ac:dyDescent="0.2">
      <c r="B30" s="20"/>
      <c r="C30" s="113"/>
      <c r="D30" s="73"/>
      <c r="E30" s="73"/>
      <c r="F30" s="116"/>
      <c r="G30" s="105"/>
      <c r="H30" s="109"/>
      <c r="I30" s="106"/>
      <c r="J30" s="64"/>
      <c r="K30" s="65"/>
      <c r="L30" s="65"/>
      <c r="M30" s="68"/>
      <c r="N30" s="4"/>
      <c r="O30" s="4"/>
    </row>
    <row r="31" spans="2:15" ht="62.25" customHeight="1" x14ac:dyDescent="0.2">
      <c r="B31" s="20"/>
      <c r="C31" s="113"/>
      <c r="D31" s="73"/>
      <c r="E31" s="73"/>
      <c r="F31" s="116"/>
      <c r="G31" s="105"/>
      <c r="H31" s="109"/>
      <c r="I31" s="106"/>
      <c r="J31" s="64"/>
      <c r="K31" s="65"/>
      <c r="L31" s="65"/>
      <c r="M31" s="68"/>
      <c r="N31" s="4"/>
      <c r="O31" s="4"/>
    </row>
    <row r="32" spans="2:15" ht="62.25" customHeight="1" x14ac:dyDescent="0.2">
      <c r="B32" s="20"/>
      <c r="C32" s="113"/>
      <c r="D32" s="73"/>
      <c r="E32" s="73"/>
      <c r="F32" s="116"/>
      <c r="G32" s="105"/>
      <c r="H32" s="109"/>
      <c r="I32" s="106"/>
      <c r="J32" s="64"/>
      <c r="K32" s="65"/>
      <c r="L32" s="65"/>
      <c r="M32" s="68"/>
      <c r="N32" s="4"/>
      <c r="O32" s="4"/>
    </row>
    <row r="33" spans="2:15" ht="62.25" customHeight="1" x14ac:dyDescent="0.2">
      <c r="B33" s="20"/>
      <c r="C33" s="113"/>
      <c r="D33" s="73"/>
      <c r="E33" s="73"/>
      <c r="F33" s="116"/>
      <c r="G33" s="105"/>
      <c r="H33" s="109"/>
      <c r="I33" s="106"/>
      <c r="J33" s="64"/>
      <c r="K33" s="65"/>
      <c r="L33" s="65"/>
      <c r="M33" s="68"/>
      <c r="N33" s="4"/>
      <c r="O33" s="4"/>
    </row>
    <row r="34" spans="2:15" ht="62.25" customHeight="1" x14ac:dyDescent="0.2">
      <c r="B34" s="20"/>
      <c r="C34" s="113"/>
      <c r="D34" s="73"/>
      <c r="E34" s="73"/>
      <c r="F34" s="116"/>
      <c r="G34" s="105"/>
      <c r="H34" s="109"/>
      <c r="I34" s="106"/>
      <c r="J34" s="64"/>
      <c r="K34" s="65"/>
      <c r="L34" s="65"/>
      <c r="M34" s="68"/>
      <c r="N34" s="4"/>
      <c r="O34" s="4"/>
    </row>
    <row r="35" spans="2:15" ht="62.25" customHeight="1" x14ac:dyDescent="0.2">
      <c r="B35" s="20"/>
      <c r="C35" s="113"/>
      <c r="D35" s="73"/>
      <c r="E35" s="73"/>
      <c r="F35" s="116"/>
      <c r="G35" s="105"/>
      <c r="H35" s="109"/>
      <c r="I35" s="106"/>
      <c r="J35" s="64"/>
      <c r="K35" s="65"/>
      <c r="L35" s="65"/>
      <c r="M35" s="68"/>
      <c r="N35" s="4"/>
      <c r="O35" s="4"/>
    </row>
    <row r="36" spans="2:15" ht="62.25" customHeight="1" x14ac:dyDescent="0.2">
      <c r="B36" s="20"/>
      <c r="C36" s="113"/>
      <c r="D36" s="73"/>
      <c r="E36" s="73"/>
      <c r="F36" s="116"/>
      <c r="G36" s="105"/>
      <c r="H36" s="109"/>
      <c r="I36" s="106"/>
      <c r="J36" s="64"/>
      <c r="K36" s="65"/>
      <c r="L36" s="65"/>
      <c r="M36" s="68"/>
      <c r="N36" s="4"/>
      <c r="O36" s="4"/>
    </row>
    <row r="37" spans="2:15" ht="62.25" customHeight="1" x14ac:dyDescent="0.2">
      <c r="B37" s="20"/>
      <c r="C37" s="113"/>
      <c r="D37" s="73"/>
      <c r="E37" s="73"/>
      <c r="F37" s="116"/>
      <c r="G37" s="105"/>
      <c r="H37" s="109"/>
      <c r="I37" s="106"/>
      <c r="J37" s="64"/>
      <c r="K37" s="65"/>
      <c r="L37" s="65"/>
      <c r="M37" s="68"/>
      <c r="N37" s="4"/>
      <c r="O37" s="4"/>
    </row>
    <row r="38" spans="2:15" ht="62.25" customHeight="1" x14ac:dyDescent="0.2">
      <c r="B38" s="20"/>
      <c r="C38" s="113"/>
      <c r="D38" s="73"/>
      <c r="E38" s="73"/>
      <c r="F38" s="116"/>
      <c r="G38" s="105"/>
      <c r="H38" s="109"/>
      <c r="I38" s="106"/>
      <c r="J38" s="64"/>
      <c r="K38" s="65"/>
      <c r="L38" s="65"/>
      <c r="M38" s="68"/>
      <c r="N38" s="4"/>
      <c r="O38" s="4"/>
    </row>
    <row r="39" spans="2:15" ht="62.25" customHeight="1" x14ac:dyDescent="0.2">
      <c r="B39" s="20"/>
      <c r="C39" s="113"/>
      <c r="D39" s="73"/>
      <c r="E39" s="73"/>
      <c r="F39" s="116"/>
      <c r="G39" s="105"/>
      <c r="H39" s="109"/>
      <c r="I39" s="106"/>
      <c r="J39" s="64"/>
      <c r="K39" s="65"/>
      <c r="L39" s="65"/>
      <c r="M39" s="68"/>
      <c r="N39" s="4"/>
      <c r="O39" s="4"/>
    </row>
    <row r="40" spans="2:15" ht="62.25" customHeight="1" x14ac:dyDescent="0.2">
      <c r="B40" s="20"/>
      <c r="C40" s="113"/>
      <c r="D40" s="73"/>
      <c r="E40" s="73"/>
      <c r="F40" s="116"/>
      <c r="G40" s="106"/>
      <c r="H40" s="109"/>
      <c r="I40" s="106"/>
      <c r="J40" s="64"/>
      <c r="K40" s="65"/>
      <c r="L40" s="68"/>
      <c r="M40" s="68"/>
      <c r="N40" s="4"/>
      <c r="O40" s="4"/>
    </row>
    <row r="41" spans="2:15" ht="62.25" customHeight="1" thickBot="1" x14ac:dyDescent="0.25">
      <c r="B41" s="21"/>
      <c r="C41" s="114"/>
      <c r="D41" s="74"/>
      <c r="E41" s="74"/>
      <c r="F41" s="117"/>
      <c r="G41" s="107"/>
      <c r="H41" s="111"/>
      <c r="I41" s="107"/>
      <c r="J41" s="66"/>
      <c r="K41" s="67"/>
      <c r="L41" s="67"/>
      <c r="M41" s="70"/>
      <c r="N41" s="3"/>
      <c r="O41" s="3"/>
    </row>
    <row r="42" spans="2:15" ht="39" customHeight="1" x14ac:dyDescent="0.2">
      <c r="B42" s="135" t="s">
        <v>7</v>
      </c>
      <c r="C42" s="135"/>
      <c r="D42" s="136"/>
      <c r="E42" s="136"/>
      <c r="F42" s="135"/>
      <c r="G42" s="135"/>
      <c r="H42" s="136"/>
      <c r="I42" s="135"/>
      <c r="J42" s="135"/>
      <c r="K42" s="135"/>
      <c r="L42" s="135"/>
      <c r="M42" s="135"/>
      <c r="N42" s="135"/>
      <c r="O42" s="135"/>
    </row>
    <row r="49" spans="4:17" ht="69.75" customHeight="1" x14ac:dyDescent="0.2"/>
    <row r="50" spans="4:17" s="63" customFormat="1" ht="42" customHeight="1" x14ac:dyDescent="0.2">
      <c r="D50" s="39"/>
      <c r="E50" s="39"/>
      <c r="F50" s="39"/>
      <c r="J50" s="39"/>
      <c r="K50" s="39"/>
      <c r="L50" s="39"/>
      <c r="M50" s="39"/>
      <c r="N50" s="39"/>
      <c r="O50" s="39"/>
    </row>
    <row r="51" spans="4:17" s="63" customFormat="1" ht="28.5" customHeight="1" x14ac:dyDescent="0.2">
      <c r="D51" s="39"/>
      <c r="E51" s="39"/>
      <c r="F51" s="39"/>
      <c r="J51" s="39"/>
      <c r="K51" s="39"/>
      <c r="L51" s="39"/>
      <c r="M51" s="39"/>
      <c r="N51" s="39"/>
      <c r="O51" s="39"/>
    </row>
    <row r="52" spans="4:17" s="63" customFormat="1" ht="38.25" customHeight="1" x14ac:dyDescent="0.2">
      <c r="D52" s="39"/>
      <c r="E52" s="39"/>
      <c r="F52" s="39"/>
      <c r="J52" s="39"/>
      <c r="K52" s="39"/>
      <c r="L52" s="39"/>
      <c r="M52" s="39"/>
      <c r="N52" s="39"/>
      <c r="O52" s="39"/>
    </row>
    <row r="53" spans="4:17" s="63" customFormat="1" ht="53.25" customHeight="1" x14ac:dyDescent="0.2">
      <c r="D53" s="39"/>
      <c r="E53" s="39"/>
      <c r="F53" s="39"/>
      <c r="J53" s="39"/>
      <c r="K53" s="39"/>
      <c r="L53" s="39"/>
      <c r="M53" s="39"/>
      <c r="N53" s="39"/>
      <c r="O53" s="39"/>
    </row>
    <row r="54" spans="4:17" s="63" customFormat="1" ht="30.75" customHeight="1" x14ac:dyDescent="0.2">
      <c r="D54" s="39"/>
      <c r="E54" s="39"/>
      <c r="F54" s="39"/>
      <c r="J54" s="39"/>
      <c r="K54" s="39"/>
      <c r="L54" s="39"/>
      <c r="M54" s="39"/>
      <c r="N54" s="39"/>
      <c r="O54" s="39"/>
    </row>
    <row r="55" spans="4:17" s="63" customFormat="1" ht="36" customHeight="1" x14ac:dyDescent="0.2">
      <c r="D55" s="39"/>
      <c r="E55" s="39"/>
      <c r="F55" s="39"/>
      <c r="J55" s="39"/>
      <c r="K55" s="39"/>
      <c r="L55" s="39"/>
      <c r="M55" s="39"/>
      <c r="N55" s="39"/>
      <c r="O55" s="39"/>
    </row>
    <row r="56" spans="4:17" s="63" customFormat="1" ht="38.25" customHeight="1" x14ac:dyDescent="0.2">
      <c r="D56" s="39"/>
      <c r="E56" s="39"/>
      <c r="F56" s="39"/>
      <c r="J56" s="39"/>
      <c r="K56" s="39"/>
      <c r="L56" s="39"/>
      <c r="M56" s="39"/>
      <c r="N56" s="39"/>
      <c r="O56" s="39"/>
    </row>
    <row r="57" spans="4:17" s="63" customFormat="1" ht="43.5" customHeight="1" x14ac:dyDescent="0.2">
      <c r="D57" s="39"/>
      <c r="E57" s="39"/>
      <c r="F57" s="39"/>
      <c r="J57" s="39"/>
      <c r="K57" s="39"/>
      <c r="L57" s="39"/>
      <c r="M57" s="39"/>
      <c r="N57" s="39"/>
      <c r="O57" s="39"/>
    </row>
    <row r="58" spans="4:17" s="63" customFormat="1" ht="37.5" customHeight="1" x14ac:dyDescent="0.2">
      <c r="D58" s="39"/>
      <c r="E58" s="39"/>
      <c r="F58" s="39"/>
      <c r="J58" s="39"/>
      <c r="K58" s="39"/>
      <c r="L58" s="39"/>
      <c r="M58" s="39"/>
      <c r="N58" s="39"/>
      <c r="O58" s="39"/>
    </row>
    <row r="59" spans="4:17" s="63" customFormat="1" ht="52.5" customHeight="1" x14ac:dyDescent="0.2">
      <c r="D59" s="39"/>
      <c r="E59" s="39"/>
      <c r="F59" s="39"/>
      <c r="J59" s="39"/>
      <c r="K59" s="39"/>
      <c r="L59" s="39"/>
      <c r="M59" s="39"/>
      <c r="N59" s="39"/>
      <c r="O59" s="39"/>
    </row>
    <row r="60" spans="4:17" s="63" customFormat="1" ht="43.5" customHeight="1" x14ac:dyDescent="0.2">
      <c r="D60" s="39"/>
      <c r="E60" s="39"/>
      <c r="F60" s="39"/>
      <c r="J60" s="39"/>
      <c r="K60" s="39"/>
      <c r="L60" s="39"/>
      <c r="M60" s="39"/>
      <c r="N60" s="39"/>
      <c r="O60" s="39"/>
    </row>
    <row r="61" spans="4:17" s="63" customFormat="1" ht="33.75" customHeight="1" x14ac:dyDescent="0.2">
      <c r="D61" s="39"/>
      <c r="E61" s="39"/>
      <c r="F61" s="39"/>
      <c r="J61" s="39"/>
      <c r="K61" s="39"/>
      <c r="L61" s="39"/>
      <c r="M61" s="39"/>
      <c r="N61" s="39"/>
      <c r="O61" s="39"/>
      <c r="Q61" s="75" t="s">
        <v>12</v>
      </c>
    </row>
    <row r="62" spans="4:17" s="63" customFormat="1" ht="21" customHeight="1" x14ac:dyDescent="0.2">
      <c r="D62" s="39"/>
      <c r="E62" s="39"/>
      <c r="F62" s="39"/>
      <c r="J62" s="39"/>
      <c r="K62" s="39"/>
      <c r="L62" s="39"/>
      <c r="M62" s="39"/>
      <c r="N62" s="39"/>
      <c r="O62" s="39"/>
      <c r="Q62" s="75" t="s">
        <v>13</v>
      </c>
    </row>
    <row r="63" spans="4:17" s="63" customFormat="1" ht="19.5" customHeight="1" x14ac:dyDescent="0.2">
      <c r="D63" s="39"/>
      <c r="E63" s="39"/>
      <c r="F63" s="39"/>
      <c r="J63" s="39"/>
      <c r="K63" s="39"/>
      <c r="L63" s="39"/>
      <c r="M63" s="39"/>
      <c r="N63" s="39"/>
      <c r="O63" s="39"/>
      <c r="Q63" s="75" t="s">
        <v>14</v>
      </c>
    </row>
    <row r="64" spans="4:17" s="63" customFormat="1" ht="37.5" customHeight="1" x14ac:dyDescent="0.2">
      <c r="D64" s="39"/>
      <c r="E64" s="39"/>
      <c r="F64" s="39"/>
      <c r="J64" s="39"/>
      <c r="K64" s="39"/>
      <c r="L64" s="39"/>
      <c r="M64" s="39"/>
      <c r="N64" s="39"/>
      <c r="O64" s="39"/>
      <c r="Q64" s="75" t="s">
        <v>15</v>
      </c>
    </row>
    <row r="65" spans="4:17" s="63" customFormat="1" ht="70.5" customHeight="1" x14ac:dyDescent="0.2">
      <c r="D65" s="39"/>
      <c r="E65" s="39"/>
      <c r="F65" s="39"/>
      <c r="J65" s="39"/>
      <c r="K65" s="39"/>
      <c r="L65" s="39"/>
      <c r="M65" s="39"/>
      <c r="N65" s="39"/>
      <c r="O65" s="39"/>
      <c r="Q65" s="75" t="s">
        <v>16</v>
      </c>
    </row>
    <row r="66" spans="4:17" ht="44.25" x14ac:dyDescent="0.2">
      <c r="Q66" s="75" t="s">
        <v>17</v>
      </c>
    </row>
    <row r="67" spans="4:17" ht="44.25" x14ac:dyDescent="0.2">
      <c r="Q67" s="75" t="s">
        <v>18</v>
      </c>
    </row>
    <row r="68" spans="4:17" ht="44.25" x14ac:dyDescent="0.2">
      <c r="Q68" s="75" t="s">
        <v>19</v>
      </c>
    </row>
    <row r="69" spans="4:17" ht="44.25" x14ac:dyDescent="0.2">
      <c r="Q69" s="75" t="s">
        <v>20</v>
      </c>
    </row>
    <row r="70" spans="4:17" ht="44.25" x14ac:dyDescent="0.2">
      <c r="Q70" s="75" t="s">
        <v>21</v>
      </c>
    </row>
    <row r="71" spans="4:17" ht="44.25" x14ac:dyDescent="0.2">
      <c r="Q71" s="75" t="s">
        <v>22</v>
      </c>
    </row>
    <row r="72" spans="4:17" ht="44.25" x14ac:dyDescent="0.2">
      <c r="Q72" s="75" t="s">
        <v>23</v>
      </c>
    </row>
    <row r="73" spans="4:17" ht="44.25" x14ac:dyDescent="0.2">
      <c r="Q73" s="75" t="s">
        <v>24</v>
      </c>
    </row>
    <row r="74" spans="4:17" ht="44.25" x14ac:dyDescent="0.2">
      <c r="Q74" s="75" t="s">
        <v>25</v>
      </c>
    </row>
    <row r="75" spans="4:17" ht="44.25" x14ac:dyDescent="0.2">
      <c r="Q75" s="75" t="s">
        <v>26</v>
      </c>
    </row>
    <row r="76" spans="4:17" ht="44.25" x14ac:dyDescent="0.2">
      <c r="Q76" s="76" t="s">
        <v>27</v>
      </c>
    </row>
  </sheetData>
  <sheetProtection algorithmName="SHA-512" hashValue="10iWHx3O5ngvlTsCuk8k79WKpGlhbNipCijrF6Pc48CMwZ8P3Zhad+fi0Fm43zGhf1iIdgo7RqDjPeL7rgEDNw==" saltValue="Ct+XfiiGB1PiXq4tsUuZVg==" spinCount="100000" sheet="1" formatCells="0" formatColumns="0" formatRows="0" insertRows="0" deleteRows="0" autoFilter="0"/>
  <autoFilter ref="B10:O11" xr:uid="{00000000-0009-0000-0000-000000000000}">
    <filterColumn colId="4" showButton="0"/>
    <filterColumn colId="12" showButton="0"/>
  </autoFilter>
  <mergeCells count="20">
    <mergeCell ref="F10:G10"/>
    <mergeCell ref="B2:C6"/>
    <mergeCell ref="D10:D11"/>
    <mergeCell ref="B10:B11"/>
    <mergeCell ref="B42:O42"/>
    <mergeCell ref="N2:O2"/>
    <mergeCell ref="N5:O5"/>
    <mergeCell ref="N6:O6"/>
    <mergeCell ref="K10:K11"/>
    <mergeCell ref="B8:O8"/>
    <mergeCell ref="D2:M6"/>
    <mergeCell ref="B9:O9"/>
    <mergeCell ref="L10:L11"/>
    <mergeCell ref="N10:O10"/>
    <mergeCell ref="M10:M11"/>
    <mergeCell ref="H10:H11"/>
    <mergeCell ref="E10:E11"/>
    <mergeCell ref="C10:C11"/>
    <mergeCell ref="I10:I11"/>
    <mergeCell ref="J10:J11"/>
  </mergeCells>
  <dataValidations xWindow="605" yWindow="931" count="7">
    <dataValidation allowBlank="1" showInputMessage="1" showErrorMessage="1" prompt="Realice la descripción de la No Conformidad, Hallazgo u Oportunidad de Mejora. " sqref="G12:G41" xr:uid="{00000000-0002-0000-0000-000000000000}"/>
    <dataValidation allowBlank="1" showInputMessage="1" showErrorMessage="1" prompt="El indicador definido debe medir el avance en el cumplimiento de la acción  de mejora" sqref="K12:K41" xr:uid="{00000000-0002-0000-0000-000001000000}"/>
    <dataValidation allowBlank="1" showInputMessage="1" showErrorMessage="1" prompt="Registre el producto que se obtiene como resultado del cumplimiento de la Acción de mejora, por Ejemplo: _x000a_Acción de mejora: Diseñar el plan de trabajo para atención a minorías_x000a_Producto: Plan de trabajo Atención minorías" sqref="J12:J41" xr:uid="{00000000-0002-0000-0000-000002000000}"/>
    <dataValidation allowBlank="1" showInputMessage="1" showErrorMessage="1" prompt="Registre los recursos Humanos, tecnológicos, físicos y financieros que se requieren para ejecutar la acción de mejora." sqref="M12:M41" xr:uid="{00000000-0002-0000-0000-000003000000}"/>
    <dataValidation type="list" allowBlank="1" showInputMessage="1" showErrorMessage="1" prompt="Seleccione de la lista desplegable según corresponda: INTERNA o EXTERNA" sqref="D12:D41" xr:uid="{00000000-0002-0000-0000-000004000000}">
      <formula1>TIPO</formula1>
    </dataValidation>
    <dataValidation type="list" allowBlank="1" showInputMessage="1" showErrorMessage="1" prompt="Seleccione de la lista desplegable la fuente especifica" sqref="E12:E41" xr:uid="{00000000-0002-0000-0000-000005000000}">
      <formula1>INDIRECT(D12)</formula1>
    </dataValidation>
    <dataValidation allowBlank="1" showInputMessage="1" showErrorMessage="1" prompt="Regitre en este campo la(s) causa(s) y/o beneficios identificados despues de haber efectuado el análisis correspondiente." sqref="H12:H41" xr:uid="{00000000-0002-0000-0000-000006000000}"/>
  </dataValidations>
  <printOptions horizontalCentered="1"/>
  <pageMargins left="0.23622047244094491" right="0.23622047244094491" top="0.74803149606299213" bottom="0.74803149606299213" header="0.31496062992125984" footer="0.31496062992125984"/>
  <pageSetup scale="5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605" yWindow="931" count="2">
        <x14:dataValidation type="list" allowBlank="1" showInputMessage="1" showErrorMessage="1" xr:uid="{D6B7F4DE-4FCB-4785-83B9-F151B61359F3}">
          <x14:formula1>
            <xm:f>Listas!$A$4:$A$19</xm:f>
          </x14:formula1>
          <xm:sqref>C12:C41</xm:sqref>
        </x14:dataValidation>
        <x14:dataValidation type="list" allowBlank="1" showInputMessage="1" showErrorMessage="1" xr:uid="{DC7D2965-7713-43BD-B250-4D41E73C1E38}">
          <x14:formula1>
            <xm:f>Listas!$A$33:$A$35</xm:f>
          </x14:formula1>
          <xm:sqref>F12:F41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B77"/>
  <sheetViews>
    <sheetView showGridLines="0" tabSelected="1" zoomScale="85" zoomScaleNormal="85" workbookViewId="0">
      <selection activeCell="A13" sqref="A13"/>
    </sheetView>
  </sheetViews>
  <sheetFormatPr baseColWidth="10" defaultColWidth="0" defaultRowHeight="12.75" x14ac:dyDescent="0.2"/>
  <cols>
    <col min="1" max="1" width="2.42578125" style="1" customWidth="1"/>
    <col min="2" max="2" width="14.140625" style="1" customWidth="1"/>
    <col min="3" max="3" width="30.140625" style="1" customWidth="1"/>
    <col min="4" max="4" width="27.5703125" style="1" customWidth="1"/>
    <col min="5" max="5" width="43.7109375" style="1" customWidth="1"/>
    <col min="6" max="6" width="43.85546875" style="1" customWidth="1"/>
    <col min="7" max="7" width="24.7109375" style="1" customWidth="1"/>
    <col min="8" max="9" width="17.5703125" style="1" customWidth="1"/>
    <col min="10" max="11" width="9" style="32" customWidth="1"/>
    <col min="12" max="12" width="13.85546875" style="36" bestFit="1" customWidth="1"/>
    <col min="13" max="13" width="29.140625" style="1" customWidth="1"/>
    <col min="14" max="15" width="9" style="32" customWidth="1"/>
    <col min="16" max="16" width="13.85546875" style="36" bestFit="1" customWidth="1"/>
    <col min="17" max="17" width="24.7109375" style="1" customWidth="1"/>
    <col min="18" max="19" width="9" style="32" customWidth="1"/>
    <col min="20" max="20" width="13.85546875" style="36" bestFit="1" customWidth="1"/>
    <col min="21" max="21" width="24.7109375" style="1" customWidth="1"/>
    <col min="22" max="23" width="9" style="32" customWidth="1"/>
    <col min="24" max="24" width="13.85546875" style="36" bestFit="1" customWidth="1"/>
    <col min="25" max="26" width="28.42578125" style="1" customWidth="1"/>
    <col min="27" max="27" width="2.140625" style="1" customWidth="1"/>
    <col min="28" max="28" width="0" style="1" hidden="1" customWidth="1"/>
    <col min="29" max="16384" width="11.7109375" style="1" hidden="1"/>
  </cols>
  <sheetData>
    <row r="1" spans="2:26" ht="13.5" thickBot="1" x14ac:dyDescent="0.25"/>
    <row r="2" spans="2:26" ht="15.75" customHeight="1" x14ac:dyDescent="0.25">
      <c r="B2" s="180"/>
      <c r="C2" s="181"/>
      <c r="D2" s="148" t="s">
        <v>32</v>
      </c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72" t="s">
        <v>72</v>
      </c>
      <c r="Z2" s="173"/>
    </row>
    <row r="3" spans="2:26" ht="15.75" customHeight="1" x14ac:dyDescent="0.25">
      <c r="B3" s="182"/>
      <c r="C3" s="183"/>
      <c r="D3" s="151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7" t="s">
        <v>28</v>
      </c>
      <c r="Z3" s="11" t="s">
        <v>29</v>
      </c>
    </row>
    <row r="4" spans="2:26" ht="15.75" customHeight="1" x14ac:dyDescent="0.2">
      <c r="B4" s="182"/>
      <c r="C4" s="183"/>
      <c r="D4" s="151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8">
        <v>4</v>
      </c>
      <c r="Z4" s="12" t="s">
        <v>48</v>
      </c>
    </row>
    <row r="5" spans="2:26" ht="15.75" customHeight="1" x14ac:dyDescent="0.25">
      <c r="B5" s="182"/>
      <c r="C5" s="183"/>
      <c r="D5" s="151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27" t="s">
        <v>30</v>
      </c>
      <c r="Z5" s="28"/>
    </row>
    <row r="6" spans="2:26" ht="15.75" customHeight="1" thickBot="1" x14ac:dyDescent="0.25">
      <c r="B6" s="184"/>
      <c r="C6" s="185"/>
      <c r="D6" s="154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29">
        <v>43740</v>
      </c>
      <c r="Z6" s="30"/>
    </row>
    <row r="7" spans="2:26" ht="7.5" customHeight="1" thickBot="1" x14ac:dyDescent="0.45">
      <c r="B7" s="54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55"/>
    </row>
    <row r="8" spans="2:26" ht="48.75" customHeight="1" thickBot="1" x14ac:dyDescent="0.25">
      <c r="B8" s="174" t="s">
        <v>57</v>
      </c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6"/>
    </row>
    <row r="9" spans="2:26" ht="48.75" customHeight="1" thickBot="1" x14ac:dyDescent="0.25">
      <c r="B9" s="177" t="s">
        <v>56</v>
      </c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9"/>
    </row>
    <row r="10" spans="2:26" ht="20.25" customHeight="1" thickBot="1" x14ac:dyDescent="0.25">
      <c r="B10" s="166" t="s">
        <v>5</v>
      </c>
      <c r="C10" s="25"/>
      <c r="D10" s="190" t="s">
        <v>53</v>
      </c>
      <c r="E10" s="191"/>
      <c r="F10" s="25"/>
      <c r="G10" s="25"/>
      <c r="H10" s="189" t="s">
        <v>3</v>
      </c>
      <c r="I10" s="189"/>
      <c r="J10" s="187" t="s">
        <v>6</v>
      </c>
      <c r="K10" s="187"/>
      <c r="L10" s="187"/>
      <c r="M10" s="187"/>
      <c r="N10" s="187" t="s">
        <v>8</v>
      </c>
      <c r="O10" s="187"/>
      <c r="P10" s="187"/>
      <c r="Q10" s="187"/>
      <c r="R10" s="187" t="s">
        <v>9</v>
      </c>
      <c r="S10" s="187"/>
      <c r="T10" s="187"/>
      <c r="U10" s="187"/>
      <c r="V10" s="41"/>
      <c r="W10" s="41"/>
      <c r="X10" s="187" t="s">
        <v>10</v>
      </c>
      <c r="Y10" s="187"/>
      <c r="Z10" s="44"/>
    </row>
    <row r="11" spans="2:26" ht="37.5" customHeight="1" thickBot="1" x14ac:dyDescent="0.25">
      <c r="B11" s="168"/>
      <c r="C11" s="31"/>
      <c r="D11" s="192"/>
      <c r="E11" s="193"/>
      <c r="F11" s="31"/>
      <c r="G11" s="31"/>
      <c r="H11" s="189"/>
      <c r="I11" s="189"/>
      <c r="J11" s="188" t="s">
        <v>74</v>
      </c>
      <c r="K11" s="188"/>
      <c r="L11" s="188"/>
      <c r="M11" s="42"/>
      <c r="N11" s="188" t="s">
        <v>74</v>
      </c>
      <c r="O11" s="188"/>
      <c r="P11" s="188"/>
      <c r="Q11" s="42"/>
      <c r="R11" s="188" t="s">
        <v>74</v>
      </c>
      <c r="S11" s="188"/>
      <c r="T11" s="188"/>
      <c r="U11" s="42"/>
      <c r="V11" s="188" t="s">
        <v>74</v>
      </c>
      <c r="W11" s="188"/>
      <c r="X11" s="188"/>
      <c r="Y11" s="42"/>
      <c r="Z11" s="45"/>
    </row>
    <row r="12" spans="2:26" ht="40.5" customHeight="1" thickBot="1" x14ac:dyDescent="0.25">
      <c r="B12" s="167"/>
      <c r="C12" s="26" t="s">
        <v>31</v>
      </c>
      <c r="D12" s="47" t="s">
        <v>39</v>
      </c>
      <c r="E12" s="47" t="s">
        <v>54</v>
      </c>
      <c r="F12" s="31" t="s">
        <v>73</v>
      </c>
      <c r="G12" s="31" t="s">
        <v>45</v>
      </c>
      <c r="H12" s="48" t="s">
        <v>2</v>
      </c>
      <c r="I12" s="49" t="s">
        <v>46</v>
      </c>
      <c r="J12" s="49" t="s">
        <v>59</v>
      </c>
      <c r="K12" s="49" t="s">
        <v>58</v>
      </c>
      <c r="L12" s="49" t="s">
        <v>60</v>
      </c>
      <c r="M12" s="43" t="s">
        <v>49</v>
      </c>
      <c r="N12" s="49" t="s">
        <v>59</v>
      </c>
      <c r="O12" s="49" t="s">
        <v>58</v>
      </c>
      <c r="P12" s="49" t="s">
        <v>60</v>
      </c>
      <c r="Q12" s="43" t="s">
        <v>49</v>
      </c>
      <c r="R12" s="49" t="s">
        <v>59</v>
      </c>
      <c r="S12" s="49" t="s">
        <v>58</v>
      </c>
      <c r="T12" s="49" t="s">
        <v>60</v>
      </c>
      <c r="U12" s="43" t="s">
        <v>49</v>
      </c>
      <c r="V12" s="49" t="s">
        <v>59</v>
      </c>
      <c r="W12" s="49" t="s">
        <v>58</v>
      </c>
      <c r="X12" s="49" t="s">
        <v>60</v>
      </c>
      <c r="Y12" s="43" t="s">
        <v>49</v>
      </c>
      <c r="Z12" s="46" t="s">
        <v>0</v>
      </c>
    </row>
    <row r="13" spans="2:26" ht="165.75" x14ac:dyDescent="0.2">
      <c r="B13" s="94" t="str">
        <f>'08-FR-25 (Pág. 1)'!B12</f>
        <v>3.1.4.1</v>
      </c>
      <c r="C13" s="95" t="str">
        <f>'08-FR-25 (Pág. 1)'!C12</f>
        <v>11- GESTIÓN CONTRACTUAL</v>
      </c>
      <c r="D13" s="118" t="str">
        <f>'08-FR-25 (Pág. 1)'!F12</f>
        <v>HALLAZGO</v>
      </c>
      <c r="E13" s="127" t="str">
        <f>'08-FR-25 (Pág. 1)'!G12</f>
        <v>Baja ejecución de giros en algunos rubros presupuestales</v>
      </c>
      <c r="F13" s="96" t="str">
        <f>'08-FR-25 (Pág. 1)'!I12</f>
        <v>Realizar seguimiento trimestral a la ejecución del Plan Anual de Adquisiciones y a los giros</v>
      </c>
      <c r="G13" s="130" t="str">
        <f>'08-FR-25 (Pág. 1)'!J12</f>
        <v>Ejecución oportuna del presupuesto</v>
      </c>
      <c r="H13" s="97">
        <f>'08-FR-25 (Pág. 1)'!N12</f>
        <v>43405</v>
      </c>
      <c r="I13" s="97">
        <f>'08-FR-25 (Pág. 1)'!O12</f>
        <v>43732</v>
      </c>
      <c r="J13" s="98"/>
      <c r="K13" s="98"/>
      <c r="L13" s="99" t="str">
        <f>IF(J13="","",K13/J13)</f>
        <v/>
      </c>
      <c r="M13" s="100"/>
      <c r="N13" s="98">
        <v>80</v>
      </c>
      <c r="O13" s="98">
        <v>80</v>
      </c>
      <c r="P13" s="99">
        <f>IF(N13="","",O13/N13)</f>
        <v>1</v>
      </c>
      <c r="Q13" s="100" t="s">
        <v>131</v>
      </c>
      <c r="R13" s="98"/>
      <c r="S13" s="98"/>
      <c r="T13" s="99" t="str">
        <f>IF(R13="","",S13/R13)</f>
        <v/>
      </c>
      <c r="U13" s="100"/>
      <c r="V13" s="98">
        <v>20</v>
      </c>
      <c r="W13" s="98">
        <v>20</v>
      </c>
      <c r="X13" s="99">
        <f>IF(V13="","",W13/V13)</f>
        <v>1</v>
      </c>
      <c r="Y13" s="100" t="s">
        <v>132</v>
      </c>
      <c r="Z13" s="101"/>
    </row>
    <row r="14" spans="2:26" ht="165.75" x14ac:dyDescent="0.2">
      <c r="B14" s="91" t="str">
        <f>'08-FR-25 (Pág. 1)'!B13</f>
        <v>3.1.4.2</v>
      </c>
      <c r="C14" s="92" t="str">
        <f>'08-FR-25 (Pág. 1)'!C13</f>
        <v xml:space="preserve">01 - DIRECCIONAMIENTO ESTRATÉGICO </v>
      </c>
      <c r="D14" s="78" t="str">
        <f>'08-FR-25 (Pág. 1)'!F13</f>
        <v>HALLAZGO</v>
      </c>
      <c r="E14" s="128" t="str">
        <f>'08-FR-25 (Pág. 1)'!G13</f>
        <v>Alto monto de reservas presupuestales en inversión – Proyecto 1201</v>
      </c>
      <c r="F14" s="93" t="str">
        <f>'08-FR-25 (Pág. 1)'!I13</f>
        <v xml:space="preserve">Realizar seguimiento trimestral al cumplimiento de las metas del Proyecto de Inversión 1201 “Modernización para el Fortalecimiento Integral de la Personería de Bogotá, D.C.” </v>
      </c>
      <c r="G14" s="131" t="str">
        <f>'08-FR-25 (Pág. 1)'!J13</f>
        <v>Ejecución oportuna del presupuesto</v>
      </c>
      <c r="H14" s="77">
        <f>'08-FR-25 (Pág. 1)'!N13</f>
        <v>43381</v>
      </c>
      <c r="I14" s="77">
        <f>'08-FR-25 (Pág. 1)'!O13</f>
        <v>43732</v>
      </c>
      <c r="J14" s="78"/>
      <c r="K14" s="78"/>
      <c r="L14" s="79" t="str">
        <f t="shared" ref="L14:L42" si="0">IF(J14="","",K14/J14)</f>
        <v/>
      </c>
      <c r="M14" s="80"/>
      <c r="N14" s="78">
        <v>80</v>
      </c>
      <c r="O14" s="78">
        <v>80</v>
      </c>
      <c r="P14" s="79">
        <f t="shared" ref="P14:P42" si="1">IF(N14="","",O14/N14)</f>
        <v>1</v>
      </c>
      <c r="Q14" s="80" t="s">
        <v>133</v>
      </c>
      <c r="R14" s="78"/>
      <c r="S14" s="78"/>
      <c r="T14" s="79" t="str">
        <f t="shared" ref="T14:T42" si="2">IF(R14="","",S14/R14)</f>
        <v/>
      </c>
      <c r="U14" s="80"/>
      <c r="V14" s="78">
        <v>20</v>
      </c>
      <c r="W14" s="78">
        <v>20</v>
      </c>
      <c r="X14" s="79">
        <f t="shared" ref="X14:X42" si="3">IF(V14="","",W14/V14)</f>
        <v>1</v>
      </c>
      <c r="Y14" s="80" t="s">
        <v>134</v>
      </c>
      <c r="Z14" s="81"/>
    </row>
    <row r="15" spans="2:26" ht="165.75" x14ac:dyDescent="0.2">
      <c r="B15" s="82" t="str">
        <f>'08-FR-25 (Pág. 1)'!B14</f>
        <v>3.2.1.1</v>
      </c>
      <c r="C15" s="83" t="str">
        <f>'08-FR-25 (Pág. 1)'!C14</f>
        <v xml:space="preserve">01 - DIRECCIONAMIENTO ESTRATÉGICO </v>
      </c>
      <c r="D15" s="87" t="str">
        <f>'08-FR-25 (Pág. 1)'!F14</f>
        <v>HALLAZGO</v>
      </c>
      <c r="E15" s="128" t="str">
        <f>'08-FR-25 (Pág. 1)'!G14</f>
        <v>Incumplimiento de las metas 3 y 8 del Proyecto de Inversión 1201 - Modernización para el Fortalecimiento Integral de la Personería de Bogotá D.C. en la vigencia 2017.</v>
      </c>
      <c r="F15" s="85" t="str">
        <f>'08-FR-25 (Pág. 1)'!I14</f>
        <v>Realizar una reunion trimestral de seguimiento a la ejecución del proyecto de inversión tanto en magnitud como en recursos de tal manera que se generen alertas tempranas o reprogramaciones acordes a los objetivos establecidos en el proyecto</v>
      </c>
      <c r="G15" s="85" t="str">
        <f>'08-FR-25 (Pág. 1)'!J14</f>
        <v>Debido cumplimiento a la ejecución de las metas de los proyectos de inversión</v>
      </c>
      <c r="H15" s="86">
        <f>'08-FR-25 (Pág. 1)'!N14</f>
        <v>43381</v>
      </c>
      <c r="I15" s="86">
        <f>'08-FR-25 (Pág. 1)'!O14</f>
        <v>43732</v>
      </c>
      <c r="J15" s="87"/>
      <c r="K15" s="87"/>
      <c r="L15" s="88" t="str">
        <f t="shared" si="0"/>
        <v/>
      </c>
      <c r="M15" s="89"/>
      <c r="N15" s="87">
        <v>80</v>
      </c>
      <c r="O15" s="87">
        <v>80</v>
      </c>
      <c r="P15" s="88">
        <f t="shared" si="1"/>
        <v>1</v>
      </c>
      <c r="Q15" s="89" t="s">
        <v>135</v>
      </c>
      <c r="R15" s="87"/>
      <c r="S15" s="87"/>
      <c r="T15" s="88" t="str">
        <f t="shared" si="2"/>
        <v/>
      </c>
      <c r="U15" s="89"/>
      <c r="V15" s="87">
        <v>20</v>
      </c>
      <c r="W15" s="87">
        <v>20</v>
      </c>
      <c r="X15" s="88">
        <f t="shared" si="3"/>
        <v>1</v>
      </c>
      <c r="Y15" s="89" t="s">
        <v>134</v>
      </c>
      <c r="Z15" s="90"/>
    </row>
    <row r="16" spans="2:26" ht="153" x14ac:dyDescent="0.2">
      <c r="B16" s="82" t="str">
        <f>'08-FR-25 (Pág. 1)'!B15</f>
        <v>3.1.3.1</v>
      </c>
      <c r="C16" s="83" t="str">
        <f>'08-FR-25 (Pág. 1)'!C15</f>
        <v>11- GESTIÓN CONTRACTUAL</v>
      </c>
      <c r="D16" s="87" t="str">
        <f>'08-FR-25 (Pág. 1)'!F15</f>
        <v>HALLAZGO</v>
      </c>
      <c r="E16" s="128" t="str">
        <f>'08-FR-25 (Pág. 1)'!G15</f>
        <v>Por aprobar las pólizas de cumplimiento y de responsabilidad civil extracontractual, con una cobertura inferior a la requerida en el contrato no. 568/2018 y a la exigida en el decreto 1082 de 2015.</v>
      </c>
      <c r="F16" s="85" t="str">
        <f>'08-FR-25 (Pág. 1)'!I15</f>
        <v>Reforzar los puntos de control para garantizar que los valores y coberturas de las pólizas cumplan con las condiciones establecidas.</v>
      </c>
      <c r="G16" s="129" t="str">
        <f>'08-FR-25 (Pág. 1)'!J15</f>
        <v>Debido Cumpimiento con la generación de las Pólizas de la Entidad (cumplimiento y responsabilidad civil extracontratual)</v>
      </c>
      <c r="H16" s="86">
        <f>'08-FR-25 (Pág. 1)'!N15</f>
        <v>43617</v>
      </c>
      <c r="I16" s="86">
        <f>'08-FR-25 (Pág. 1)'!O15</f>
        <v>43830</v>
      </c>
      <c r="J16" s="87"/>
      <c r="K16" s="87"/>
      <c r="L16" s="88" t="str">
        <f t="shared" si="0"/>
        <v/>
      </c>
      <c r="M16" s="89"/>
      <c r="N16" s="87">
        <v>30</v>
      </c>
      <c r="O16" s="87">
        <v>30</v>
      </c>
      <c r="P16" s="88">
        <f t="shared" si="1"/>
        <v>1</v>
      </c>
      <c r="Q16" s="89" t="s">
        <v>136</v>
      </c>
      <c r="R16" s="87"/>
      <c r="S16" s="87"/>
      <c r="T16" s="88" t="str">
        <f t="shared" si="2"/>
        <v/>
      </c>
      <c r="U16" s="89"/>
      <c r="V16" s="87">
        <v>70</v>
      </c>
      <c r="W16" s="87">
        <v>70</v>
      </c>
      <c r="X16" s="88">
        <f t="shared" si="3"/>
        <v>1</v>
      </c>
      <c r="Y16" s="89" t="s">
        <v>137</v>
      </c>
      <c r="Z16" s="90"/>
    </row>
    <row r="17" spans="2:26" ht="165.75" x14ac:dyDescent="0.2">
      <c r="B17" s="82" t="str">
        <f>'08-FR-25 (Pág. 1)'!B16</f>
        <v>3.1.3.2 
(1)</v>
      </c>
      <c r="C17" s="83" t="str">
        <f>'08-FR-25 (Pág. 1)'!C16</f>
        <v>11- GESTIÓN CONTRACTUAL</v>
      </c>
      <c r="D17" s="87" t="str">
        <f>'08-FR-25 (Pág. 1)'!F16</f>
        <v>HALLAZGO</v>
      </c>
      <c r="E17" s="84" t="str">
        <f>'08-FR-25 (Pág. 1)'!G16</f>
        <v>Por no ampliar el valor de cobertura de la póliza de responsabilidad civil extracontractual no. 11-40-101027559, del contrato 718/2018.</v>
      </c>
      <c r="F17" s="85" t="str">
        <f>'08-FR-25 (Pág. 1)'!I16</f>
        <v>Reforzar lel conocimiento de las obligaciones que tienen los supervisores en el proceso contractual.</v>
      </c>
      <c r="G17" s="129" t="str">
        <f>'08-FR-25 (Pág. 1)'!J16</f>
        <v>Debido Cumpimiento con la generación de las Pólizas de la Entidad (cumplimiento y responsabilidad civil extracontratual)</v>
      </c>
      <c r="H17" s="86">
        <f>'08-FR-25 (Pág. 1)'!N16</f>
        <v>43617</v>
      </c>
      <c r="I17" s="86">
        <f>'08-FR-25 (Pág. 1)'!O16</f>
        <v>43830</v>
      </c>
      <c r="J17" s="87"/>
      <c r="K17" s="87"/>
      <c r="L17" s="88" t="str">
        <f t="shared" si="0"/>
        <v/>
      </c>
      <c r="M17" s="89"/>
      <c r="N17" s="87">
        <v>30</v>
      </c>
      <c r="O17" s="87">
        <v>30</v>
      </c>
      <c r="P17" s="88">
        <f t="shared" si="1"/>
        <v>1</v>
      </c>
      <c r="Q17" s="89" t="s">
        <v>138</v>
      </c>
      <c r="R17" s="87"/>
      <c r="S17" s="87"/>
      <c r="T17" s="88" t="str">
        <f t="shared" si="2"/>
        <v/>
      </c>
      <c r="U17" s="89"/>
      <c r="V17" s="87">
        <v>70</v>
      </c>
      <c r="W17" s="87">
        <v>70</v>
      </c>
      <c r="X17" s="88">
        <f t="shared" si="3"/>
        <v>1</v>
      </c>
      <c r="Y17" s="89" t="s">
        <v>139</v>
      </c>
      <c r="Z17" s="90"/>
    </row>
    <row r="18" spans="2:26" ht="153" x14ac:dyDescent="0.2">
      <c r="B18" s="82" t="str">
        <f>'08-FR-25 (Pág. 1)'!B17</f>
        <v>3.1.3.2 
(2)</v>
      </c>
      <c r="C18" s="83" t="str">
        <f>'08-FR-25 (Pág. 1)'!C17</f>
        <v>11- GESTIÓN CONTRACTUAL</v>
      </c>
      <c r="D18" s="87" t="str">
        <f>'08-FR-25 (Pág. 1)'!F17</f>
        <v>HALLAZGO</v>
      </c>
      <c r="E18" s="84" t="str">
        <f>'08-FR-25 (Pág. 1)'!G17</f>
        <v>Por no ampliar el valor de cobertura de la póliza de responsabilidad civil extracontractual no. 11-40-101027559, del contrato 718/2018.</v>
      </c>
      <c r="F18" s="85" t="str">
        <f>'08-FR-25 (Pág. 1)'!I17</f>
        <v>Reforzar los puntos de control para garantizar que los valores y coberturas de las pólizas cumplan con las condiciones establecidas.</v>
      </c>
      <c r="G18" s="129" t="str">
        <f>'08-FR-25 (Pág. 1)'!J17</f>
        <v>Debido Cumpimiento con la generación de las Pólizas de la Entidad (cumplimiento y responsabilidad civil extracontratual)</v>
      </c>
      <c r="H18" s="86">
        <f>'08-FR-25 (Pág. 1)'!N17</f>
        <v>43617</v>
      </c>
      <c r="I18" s="86">
        <f>'08-FR-25 (Pág. 1)'!O17</f>
        <v>43830</v>
      </c>
      <c r="J18" s="87"/>
      <c r="K18" s="87"/>
      <c r="L18" s="88" t="str">
        <f t="shared" si="0"/>
        <v/>
      </c>
      <c r="M18" s="89"/>
      <c r="N18" s="87">
        <v>30</v>
      </c>
      <c r="O18" s="87">
        <v>30</v>
      </c>
      <c r="P18" s="88">
        <f t="shared" si="1"/>
        <v>1</v>
      </c>
      <c r="Q18" s="89" t="s">
        <v>140</v>
      </c>
      <c r="R18" s="87"/>
      <c r="S18" s="87"/>
      <c r="T18" s="88" t="str">
        <f t="shared" si="2"/>
        <v/>
      </c>
      <c r="U18" s="89"/>
      <c r="V18" s="87">
        <v>70</v>
      </c>
      <c r="W18" s="87">
        <v>70</v>
      </c>
      <c r="X18" s="88">
        <f t="shared" si="3"/>
        <v>1</v>
      </c>
      <c r="Y18" s="89" t="s">
        <v>137</v>
      </c>
      <c r="Z18" s="90"/>
    </row>
    <row r="19" spans="2:26" ht="204" x14ac:dyDescent="0.2">
      <c r="B19" s="82" t="str">
        <f>'08-FR-25 (Pág. 1)'!B18</f>
        <v>3.1.4.1</v>
      </c>
      <c r="C19" s="83" t="str">
        <f>'08-FR-25 (Pág. 1)'!C18</f>
        <v>10- GESTIÓN FINANCIERA</v>
      </c>
      <c r="D19" s="87" t="str">
        <f>'08-FR-25 (Pág. 1)'!F18</f>
        <v>HALLAZGO</v>
      </c>
      <c r="E19" s="84" t="str">
        <f>'08-FR-25 (Pág. 1)'!G18</f>
        <v>Baja ejecución de giros en algunos rubros presupuestales</v>
      </c>
      <c r="F19" s="85" t="str">
        <f>'08-FR-25 (Pág. 1)'!I18</f>
        <v>Realizar seguimiento bimensual a la ejecución de giros</v>
      </c>
      <c r="G19" s="129" t="str">
        <f>'08-FR-25 (Pág. 1)'!J18</f>
        <v>Ejecución oportuna del presupuesto</v>
      </c>
      <c r="H19" s="86" t="str">
        <f>'08-FR-25 (Pág. 1)'!N18</f>
        <v>01/06/2019</v>
      </c>
      <c r="I19" s="86" t="str">
        <f>'08-FR-25 (Pág. 1)'!O18</f>
        <v>30/11/2019</v>
      </c>
      <c r="J19" s="87"/>
      <c r="K19" s="87"/>
      <c r="L19" s="88" t="str">
        <f t="shared" si="0"/>
        <v/>
      </c>
      <c r="M19" s="89"/>
      <c r="N19" s="87">
        <v>30</v>
      </c>
      <c r="O19" s="87">
        <v>30</v>
      </c>
      <c r="P19" s="88">
        <f t="shared" si="1"/>
        <v>1</v>
      </c>
      <c r="Q19" s="89" t="s">
        <v>141</v>
      </c>
      <c r="R19" s="87"/>
      <c r="S19" s="87"/>
      <c r="T19" s="88" t="str">
        <f t="shared" si="2"/>
        <v/>
      </c>
      <c r="U19" s="89"/>
      <c r="V19" s="87">
        <v>70</v>
      </c>
      <c r="W19" s="87">
        <v>70</v>
      </c>
      <c r="X19" s="88">
        <f t="shared" si="3"/>
        <v>1</v>
      </c>
      <c r="Y19" s="89" t="s">
        <v>142</v>
      </c>
      <c r="Z19" s="90" t="s">
        <v>143</v>
      </c>
    </row>
    <row r="20" spans="2:26" ht="204" x14ac:dyDescent="0.2">
      <c r="B20" s="82" t="str">
        <f>'08-FR-25 (Pág. 1)'!B19</f>
        <v>3.1.4.2</v>
      </c>
      <c r="C20" s="83" t="str">
        <f>'08-FR-25 (Pág. 1)'!C19</f>
        <v>10- GESTIÓN FINANCIERA</v>
      </c>
      <c r="D20" s="87" t="str">
        <f>'08-FR-25 (Pág. 1)'!F19</f>
        <v>HALLAZGO</v>
      </c>
      <c r="E20" s="84" t="str">
        <f>'08-FR-25 (Pág. 1)'!G19</f>
        <v>Incremento reservas de funcionamiento</v>
      </c>
      <c r="F20" s="85" t="str">
        <f>'08-FR-25 (Pág. 1)'!I19</f>
        <v>Realizar seguimiento bimensual al plan de adquisiciones de la vigencia</v>
      </c>
      <c r="G20" s="129" t="str">
        <f>'08-FR-25 (Pág. 1)'!J19</f>
        <v>Ejecución oportuna del presupuesto</v>
      </c>
      <c r="H20" s="86" t="str">
        <f>'08-FR-25 (Pág. 1)'!N19</f>
        <v>01/06/2019</v>
      </c>
      <c r="I20" s="86" t="str">
        <f>'08-FR-25 (Pág. 1)'!O19</f>
        <v>30/11/2019</v>
      </c>
      <c r="J20" s="87"/>
      <c r="K20" s="87"/>
      <c r="L20" s="88" t="str">
        <f t="shared" si="0"/>
        <v/>
      </c>
      <c r="M20" s="89"/>
      <c r="N20" s="87">
        <v>30</v>
      </c>
      <c r="O20" s="87">
        <v>30</v>
      </c>
      <c r="P20" s="88">
        <f t="shared" si="1"/>
        <v>1</v>
      </c>
      <c r="Q20" s="89" t="s">
        <v>141</v>
      </c>
      <c r="R20" s="87"/>
      <c r="S20" s="87"/>
      <c r="T20" s="88" t="str">
        <f t="shared" si="2"/>
        <v/>
      </c>
      <c r="U20" s="89"/>
      <c r="V20" s="87">
        <v>70</v>
      </c>
      <c r="W20" s="87">
        <v>70</v>
      </c>
      <c r="X20" s="88">
        <f t="shared" si="3"/>
        <v>1</v>
      </c>
      <c r="Y20" s="89" t="s">
        <v>142</v>
      </c>
      <c r="Z20" s="90"/>
    </row>
    <row r="21" spans="2:26" ht="127.5" x14ac:dyDescent="0.2">
      <c r="B21" s="82">
        <f>'08-FR-25 (Pág. 1)'!B20</f>
        <v>1</v>
      </c>
      <c r="C21" s="83" t="str">
        <f>'08-FR-25 (Pág. 1)'!C20</f>
        <v>08- GESTIÓN TALENTO HUMANO</v>
      </c>
      <c r="D21" s="87" t="str">
        <f>'08-FR-25 (Pág. 1)'!F20</f>
        <v>HALLAZGO</v>
      </c>
      <c r="E21" s="84" t="str">
        <f>'08-FR-25 (Pág. 1)'!G20</f>
        <v xml:space="preserve">Actualización del procedimiento interno para el otorgamiento de las comisiones de servicio.  </v>
      </c>
      <c r="F21" s="85" t="str">
        <f>'08-FR-25 (Pág. 1)'!I20</f>
        <v>Reglamentar las circunstancias que dan lugar y reconocimiento y pago de gastos de viajes y viáticos cuando a los empleados se les otorguen comisión de servicios)</v>
      </c>
      <c r="G21" s="129" t="str">
        <f>'08-FR-25 (Pág. 1)'!J20</f>
        <v>Procedimiento Actualizado</v>
      </c>
      <c r="H21" s="86">
        <f>'08-FR-25 (Pág. 1)'!N20</f>
        <v>43780</v>
      </c>
      <c r="I21" s="86">
        <f>'08-FR-25 (Pág. 1)'!O20</f>
        <v>43814</v>
      </c>
      <c r="J21" s="87"/>
      <c r="K21" s="87"/>
      <c r="L21" s="88" t="str">
        <f t="shared" si="0"/>
        <v/>
      </c>
      <c r="M21" s="89"/>
      <c r="N21" s="87"/>
      <c r="O21" s="87"/>
      <c r="P21" s="88" t="str">
        <f t="shared" si="1"/>
        <v/>
      </c>
      <c r="Q21" s="89"/>
      <c r="R21" s="87"/>
      <c r="S21" s="87"/>
      <c r="T21" s="88" t="str">
        <f t="shared" si="2"/>
        <v/>
      </c>
      <c r="U21" s="89"/>
      <c r="V21" s="87">
        <v>100</v>
      </c>
      <c r="W21" s="87">
        <v>100</v>
      </c>
      <c r="X21" s="88">
        <f t="shared" si="3"/>
        <v>1</v>
      </c>
      <c r="Y21" s="89" t="s">
        <v>144</v>
      </c>
      <c r="Z21" s="90"/>
    </row>
    <row r="22" spans="2:26" ht="128.25" thickBot="1" x14ac:dyDescent="0.25">
      <c r="B22" s="82">
        <f>'08-FR-25 (Pág. 1)'!B21</f>
        <v>2</v>
      </c>
      <c r="C22" s="83" t="str">
        <f>'08-FR-25 (Pág. 1)'!C21</f>
        <v>10- GESTIÓN FINANCIERA</v>
      </c>
      <c r="D22" s="87" t="str">
        <f>'08-FR-25 (Pág. 1)'!F21</f>
        <v>HALLAZGO</v>
      </c>
      <c r="E22" s="84" t="str">
        <f>'08-FR-25 (Pág. 1)'!G21</f>
        <v xml:space="preserve">Actualización del procedimiento de pagos de comisiones en moneda nacional y extranjera.  </v>
      </c>
      <c r="F22" s="85" t="str">
        <f>'08-FR-25 (Pág. 1)'!I21</f>
        <v>Incluir los lineamientos establecidos por la Secretaria de Hacienda en el procedimiento de pago de comisiones en moneda nacional y extranjera</v>
      </c>
      <c r="G22" s="129" t="str">
        <f>'08-FR-25 (Pág. 1)'!J21</f>
        <v>Procedimiento Actualizado</v>
      </c>
      <c r="H22" s="86">
        <f>'08-FR-25 (Pág. 1)'!N21</f>
        <v>43780</v>
      </c>
      <c r="I22" s="86">
        <f>'08-FR-25 (Pág. 1)'!O21</f>
        <v>43814</v>
      </c>
      <c r="J22" s="87"/>
      <c r="K22" s="87"/>
      <c r="L22" s="88" t="str">
        <f t="shared" si="0"/>
        <v/>
      </c>
      <c r="M22" s="89"/>
      <c r="N22" s="87"/>
      <c r="O22" s="87"/>
      <c r="P22" s="88" t="str">
        <f t="shared" si="1"/>
        <v/>
      </c>
      <c r="Q22" s="89"/>
      <c r="R22" s="87"/>
      <c r="S22" s="87"/>
      <c r="T22" s="88" t="str">
        <f t="shared" si="2"/>
        <v/>
      </c>
      <c r="U22" s="89"/>
      <c r="V22" s="87">
        <v>100</v>
      </c>
      <c r="W22" s="87">
        <v>100</v>
      </c>
      <c r="X22" s="88">
        <f t="shared" si="3"/>
        <v>1</v>
      </c>
      <c r="Y22" s="89" t="s">
        <v>145</v>
      </c>
      <c r="Z22" s="90"/>
    </row>
    <row r="23" spans="2:26" ht="39" hidden="1" customHeight="1" x14ac:dyDescent="0.2">
      <c r="B23" s="82">
        <f>'08-FR-25 (Pág. 1)'!B22</f>
        <v>0</v>
      </c>
      <c r="C23" s="83">
        <f>'08-FR-25 (Pág. 1)'!C22</f>
        <v>0</v>
      </c>
      <c r="D23" s="87">
        <f>'08-FR-25 (Pág. 1)'!F22</f>
        <v>0</v>
      </c>
      <c r="E23" s="84">
        <f>'08-FR-25 (Pág. 1)'!G22</f>
        <v>0</v>
      </c>
      <c r="F23" s="85">
        <f>'08-FR-25 (Pág. 1)'!I22</f>
        <v>0</v>
      </c>
      <c r="G23" s="87">
        <f>'08-FR-25 (Pág. 1)'!J22</f>
        <v>0</v>
      </c>
      <c r="H23" s="86">
        <f>'08-FR-25 (Pág. 1)'!N22</f>
        <v>0</v>
      </c>
      <c r="I23" s="86">
        <f>'08-FR-25 (Pág. 1)'!O22</f>
        <v>0</v>
      </c>
      <c r="J23" s="87"/>
      <c r="K23" s="87"/>
      <c r="L23" s="88" t="str">
        <f t="shared" si="0"/>
        <v/>
      </c>
      <c r="M23" s="89"/>
      <c r="N23" s="87"/>
      <c r="O23" s="87"/>
      <c r="P23" s="88" t="str">
        <f t="shared" si="1"/>
        <v/>
      </c>
      <c r="Q23" s="89"/>
      <c r="R23" s="87"/>
      <c r="S23" s="87"/>
      <c r="T23" s="88" t="str">
        <f t="shared" si="2"/>
        <v/>
      </c>
      <c r="U23" s="89"/>
      <c r="V23" s="87"/>
      <c r="W23" s="87"/>
      <c r="X23" s="88" t="str">
        <f t="shared" si="3"/>
        <v/>
      </c>
      <c r="Y23" s="89"/>
      <c r="Z23" s="90"/>
    </row>
    <row r="24" spans="2:26" ht="39" hidden="1" customHeight="1" x14ac:dyDescent="0.2">
      <c r="B24" s="82">
        <f>'08-FR-25 (Pág. 1)'!B23</f>
        <v>0</v>
      </c>
      <c r="C24" s="83">
        <f>'08-FR-25 (Pág. 1)'!C23</f>
        <v>0</v>
      </c>
      <c r="D24" s="87">
        <f>'08-FR-25 (Pág. 1)'!F23</f>
        <v>0</v>
      </c>
      <c r="E24" s="84">
        <f>'08-FR-25 (Pág. 1)'!G23</f>
        <v>0</v>
      </c>
      <c r="F24" s="85">
        <f>'08-FR-25 (Pág. 1)'!I23</f>
        <v>0</v>
      </c>
      <c r="G24" s="87">
        <f>'08-FR-25 (Pág. 1)'!J23</f>
        <v>0</v>
      </c>
      <c r="H24" s="86">
        <f>'08-FR-25 (Pág. 1)'!N23</f>
        <v>0</v>
      </c>
      <c r="I24" s="86">
        <f>'08-FR-25 (Pág. 1)'!O23</f>
        <v>0</v>
      </c>
      <c r="J24" s="87"/>
      <c r="K24" s="87"/>
      <c r="L24" s="88" t="str">
        <f t="shared" si="0"/>
        <v/>
      </c>
      <c r="M24" s="89"/>
      <c r="N24" s="87"/>
      <c r="O24" s="87"/>
      <c r="P24" s="88" t="str">
        <f t="shared" si="1"/>
        <v/>
      </c>
      <c r="Q24" s="89"/>
      <c r="R24" s="87"/>
      <c r="S24" s="87"/>
      <c r="T24" s="88" t="str">
        <f t="shared" si="2"/>
        <v/>
      </c>
      <c r="U24" s="89"/>
      <c r="V24" s="87"/>
      <c r="W24" s="87"/>
      <c r="X24" s="88" t="str">
        <f t="shared" si="3"/>
        <v/>
      </c>
      <c r="Y24" s="89"/>
      <c r="Z24" s="90"/>
    </row>
    <row r="25" spans="2:26" ht="39" hidden="1" customHeight="1" x14ac:dyDescent="0.2">
      <c r="B25" s="82">
        <f>'08-FR-25 (Pág. 1)'!B24</f>
        <v>0</v>
      </c>
      <c r="C25" s="83">
        <f>'08-FR-25 (Pág. 1)'!C24</f>
        <v>0</v>
      </c>
      <c r="D25" s="87">
        <f>'08-FR-25 (Pág. 1)'!F24</f>
        <v>0</v>
      </c>
      <c r="E25" s="84">
        <f>'08-FR-25 (Pág. 1)'!G24</f>
        <v>0</v>
      </c>
      <c r="F25" s="85">
        <f>'08-FR-25 (Pág. 1)'!I24</f>
        <v>0</v>
      </c>
      <c r="G25" s="87">
        <f>'08-FR-25 (Pág. 1)'!J24</f>
        <v>0</v>
      </c>
      <c r="H25" s="86">
        <f>'08-FR-25 (Pág. 1)'!N24</f>
        <v>0</v>
      </c>
      <c r="I25" s="86">
        <f>'08-FR-25 (Pág. 1)'!O24</f>
        <v>0</v>
      </c>
      <c r="J25" s="87"/>
      <c r="K25" s="87"/>
      <c r="L25" s="88" t="str">
        <f t="shared" si="0"/>
        <v/>
      </c>
      <c r="M25" s="89"/>
      <c r="N25" s="87"/>
      <c r="O25" s="87"/>
      <c r="P25" s="88" t="str">
        <f t="shared" si="1"/>
        <v/>
      </c>
      <c r="Q25" s="89"/>
      <c r="R25" s="87"/>
      <c r="S25" s="87"/>
      <c r="T25" s="88" t="str">
        <f t="shared" si="2"/>
        <v/>
      </c>
      <c r="U25" s="89"/>
      <c r="V25" s="87"/>
      <c r="W25" s="87"/>
      <c r="X25" s="88" t="str">
        <f t="shared" si="3"/>
        <v/>
      </c>
      <c r="Y25" s="89"/>
      <c r="Z25" s="90"/>
    </row>
    <row r="26" spans="2:26" ht="39" hidden="1" customHeight="1" x14ac:dyDescent="0.2">
      <c r="B26" s="82">
        <f>'08-FR-25 (Pág. 1)'!B25</f>
        <v>0</v>
      </c>
      <c r="C26" s="83">
        <f>'08-FR-25 (Pág. 1)'!C25</f>
        <v>0</v>
      </c>
      <c r="D26" s="87">
        <f>'08-FR-25 (Pág. 1)'!F25</f>
        <v>0</v>
      </c>
      <c r="E26" s="84">
        <f>'08-FR-25 (Pág. 1)'!G25</f>
        <v>0</v>
      </c>
      <c r="F26" s="85">
        <f>'08-FR-25 (Pág. 1)'!I25</f>
        <v>0</v>
      </c>
      <c r="G26" s="87">
        <f>'08-FR-25 (Pág. 1)'!J25</f>
        <v>0</v>
      </c>
      <c r="H26" s="86">
        <f>'08-FR-25 (Pág. 1)'!N25</f>
        <v>0</v>
      </c>
      <c r="I26" s="86">
        <f>'08-FR-25 (Pág. 1)'!O25</f>
        <v>0</v>
      </c>
      <c r="J26" s="87"/>
      <c r="K26" s="87"/>
      <c r="L26" s="88" t="str">
        <f t="shared" si="0"/>
        <v/>
      </c>
      <c r="M26" s="89"/>
      <c r="N26" s="87"/>
      <c r="O26" s="87"/>
      <c r="P26" s="88" t="str">
        <f t="shared" si="1"/>
        <v/>
      </c>
      <c r="Q26" s="89"/>
      <c r="R26" s="87"/>
      <c r="S26" s="87"/>
      <c r="T26" s="88" t="str">
        <f t="shared" si="2"/>
        <v/>
      </c>
      <c r="U26" s="89"/>
      <c r="V26" s="87"/>
      <c r="W26" s="87"/>
      <c r="X26" s="88" t="str">
        <f t="shared" si="3"/>
        <v/>
      </c>
      <c r="Y26" s="89"/>
      <c r="Z26" s="90"/>
    </row>
    <row r="27" spans="2:26" ht="39" hidden="1" customHeight="1" x14ac:dyDescent="0.2">
      <c r="B27" s="82">
        <f>'08-FR-25 (Pág. 1)'!B26</f>
        <v>0</v>
      </c>
      <c r="C27" s="83">
        <f>'08-FR-25 (Pág. 1)'!C26</f>
        <v>0</v>
      </c>
      <c r="D27" s="87">
        <f>'08-FR-25 (Pág. 1)'!F26</f>
        <v>0</v>
      </c>
      <c r="E27" s="84">
        <f>'08-FR-25 (Pág. 1)'!G26</f>
        <v>0</v>
      </c>
      <c r="F27" s="85">
        <f>'08-FR-25 (Pág. 1)'!I26</f>
        <v>0</v>
      </c>
      <c r="G27" s="87">
        <f>'08-FR-25 (Pág. 1)'!J26</f>
        <v>0</v>
      </c>
      <c r="H27" s="86">
        <f>'08-FR-25 (Pág. 1)'!N26</f>
        <v>0</v>
      </c>
      <c r="I27" s="86">
        <f>'08-FR-25 (Pág. 1)'!O26</f>
        <v>0</v>
      </c>
      <c r="J27" s="87"/>
      <c r="K27" s="87"/>
      <c r="L27" s="88" t="str">
        <f t="shared" si="0"/>
        <v/>
      </c>
      <c r="M27" s="89"/>
      <c r="N27" s="87"/>
      <c r="O27" s="87"/>
      <c r="P27" s="88" t="str">
        <f t="shared" si="1"/>
        <v/>
      </c>
      <c r="Q27" s="89"/>
      <c r="R27" s="87"/>
      <c r="S27" s="87"/>
      <c r="T27" s="88" t="str">
        <f t="shared" si="2"/>
        <v/>
      </c>
      <c r="U27" s="89"/>
      <c r="V27" s="87"/>
      <c r="W27" s="87"/>
      <c r="X27" s="88" t="str">
        <f t="shared" si="3"/>
        <v/>
      </c>
      <c r="Y27" s="89"/>
      <c r="Z27" s="90"/>
    </row>
    <row r="28" spans="2:26" ht="39" hidden="1" customHeight="1" x14ac:dyDescent="0.2">
      <c r="B28" s="82">
        <f>'08-FR-25 (Pág. 1)'!B27</f>
        <v>0</v>
      </c>
      <c r="C28" s="83">
        <f>'08-FR-25 (Pág. 1)'!C27</f>
        <v>0</v>
      </c>
      <c r="D28" s="87">
        <f>'08-FR-25 (Pág. 1)'!F27</f>
        <v>0</v>
      </c>
      <c r="E28" s="84">
        <f>'08-FR-25 (Pág. 1)'!G27</f>
        <v>0</v>
      </c>
      <c r="F28" s="85">
        <f>'08-FR-25 (Pág. 1)'!I27</f>
        <v>0</v>
      </c>
      <c r="G28" s="87">
        <f>'08-FR-25 (Pág. 1)'!J27</f>
        <v>0</v>
      </c>
      <c r="H28" s="86">
        <f>'08-FR-25 (Pág. 1)'!N27</f>
        <v>0</v>
      </c>
      <c r="I28" s="86">
        <f>'08-FR-25 (Pág. 1)'!O27</f>
        <v>0</v>
      </c>
      <c r="J28" s="87"/>
      <c r="K28" s="87"/>
      <c r="L28" s="88" t="str">
        <f t="shared" si="0"/>
        <v/>
      </c>
      <c r="M28" s="89"/>
      <c r="N28" s="87"/>
      <c r="O28" s="87"/>
      <c r="P28" s="88" t="str">
        <f t="shared" si="1"/>
        <v/>
      </c>
      <c r="Q28" s="89"/>
      <c r="R28" s="87"/>
      <c r="S28" s="87"/>
      <c r="T28" s="88" t="str">
        <f t="shared" si="2"/>
        <v/>
      </c>
      <c r="U28" s="89"/>
      <c r="V28" s="87"/>
      <c r="W28" s="87"/>
      <c r="X28" s="88" t="str">
        <f t="shared" si="3"/>
        <v/>
      </c>
      <c r="Y28" s="89"/>
      <c r="Z28" s="90"/>
    </row>
    <row r="29" spans="2:26" ht="39" hidden="1" customHeight="1" x14ac:dyDescent="0.2">
      <c r="B29" s="82">
        <f>'08-FR-25 (Pág. 1)'!B28</f>
        <v>0</v>
      </c>
      <c r="C29" s="83">
        <f>'08-FR-25 (Pág. 1)'!C28</f>
        <v>0</v>
      </c>
      <c r="D29" s="87">
        <f>'08-FR-25 (Pág. 1)'!F28</f>
        <v>0</v>
      </c>
      <c r="E29" s="84">
        <f>'08-FR-25 (Pág. 1)'!G28</f>
        <v>0</v>
      </c>
      <c r="F29" s="85">
        <f>'08-FR-25 (Pág. 1)'!I28</f>
        <v>0</v>
      </c>
      <c r="G29" s="87">
        <f>'08-FR-25 (Pág. 1)'!J28</f>
        <v>0</v>
      </c>
      <c r="H29" s="86">
        <f>'08-FR-25 (Pág. 1)'!N28</f>
        <v>0</v>
      </c>
      <c r="I29" s="86">
        <f>'08-FR-25 (Pág. 1)'!O28</f>
        <v>0</v>
      </c>
      <c r="J29" s="87"/>
      <c r="K29" s="87"/>
      <c r="L29" s="88" t="str">
        <f t="shared" si="0"/>
        <v/>
      </c>
      <c r="M29" s="89"/>
      <c r="N29" s="87"/>
      <c r="O29" s="87"/>
      <c r="P29" s="88" t="str">
        <f t="shared" si="1"/>
        <v/>
      </c>
      <c r="Q29" s="89"/>
      <c r="R29" s="87"/>
      <c r="S29" s="87"/>
      <c r="T29" s="88" t="str">
        <f t="shared" si="2"/>
        <v/>
      </c>
      <c r="U29" s="89"/>
      <c r="V29" s="87"/>
      <c r="W29" s="87"/>
      <c r="X29" s="88" t="str">
        <f t="shared" si="3"/>
        <v/>
      </c>
      <c r="Y29" s="89"/>
      <c r="Z29" s="90"/>
    </row>
    <row r="30" spans="2:26" ht="39" hidden="1" customHeight="1" x14ac:dyDescent="0.2">
      <c r="B30" s="82">
        <f>'08-FR-25 (Pág. 1)'!B29</f>
        <v>0</v>
      </c>
      <c r="C30" s="83">
        <f>'08-FR-25 (Pág. 1)'!C29</f>
        <v>0</v>
      </c>
      <c r="D30" s="87">
        <f>'08-FR-25 (Pág. 1)'!F29</f>
        <v>0</v>
      </c>
      <c r="E30" s="84">
        <f>'08-FR-25 (Pág. 1)'!G29</f>
        <v>0</v>
      </c>
      <c r="F30" s="85">
        <f>'08-FR-25 (Pág. 1)'!I29</f>
        <v>0</v>
      </c>
      <c r="G30" s="87">
        <f>'08-FR-25 (Pág. 1)'!J29</f>
        <v>0</v>
      </c>
      <c r="H30" s="86">
        <f>'08-FR-25 (Pág. 1)'!N29</f>
        <v>0</v>
      </c>
      <c r="I30" s="86">
        <f>'08-FR-25 (Pág. 1)'!O29</f>
        <v>0</v>
      </c>
      <c r="J30" s="87"/>
      <c r="K30" s="87"/>
      <c r="L30" s="88" t="str">
        <f t="shared" si="0"/>
        <v/>
      </c>
      <c r="M30" s="89"/>
      <c r="N30" s="87"/>
      <c r="O30" s="87"/>
      <c r="P30" s="88" t="str">
        <f t="shared" si="1"/>
        <v/>
      </c>
      <c r="Q30" s="89"/>
      <c r="R30" s="87"/>
      <c r="S30" s="87"/>
      <c r="T30" s="88" t="str">
        <f t="shared" si="2"/>
        <v/>
      </c>
      <c r="U30" s="89"/>
      <c r="V30" s="87"/>
      <c r="W30" s="87"/>
      <c r="X30" s="88" t="str">
        <f t="shared" si="3"/>
        <v/>
      </c>
      <c r="Y30" s="89"/>
      <c r="Z30" s="90"/>
    </row>
    <row r="31" spans="2:26" ht="39" hidden="1" customHeight="1" x14ac:dyDescent="0.2">
      <c r="B31" s="82">
        <f>'08-FR-25 (Pág. 1)'!B30</f>
        <v>0</v>
      </c>
      <c r="C31" s="83">
        <f>'08-FR-25 (Pág. 1)'!C30</f>
        <v>0</v>
      </c>
      <c r="D31" s="87">
        <f>'08-FR-25 (Pág. 1)'!F30</f>
        <v>0</v>
      </c>
      <c r="E31" s="84">
        <f>'08-FR-25 (Pág. 1)'!G30</f>
        <v>0</v>
      </c>
      <c r="F31" s="85">
        <f>'08-FR-25 (Pág. 1)'!I30</f>
        <v>0</v>
      </c>
      <c r="G31" s="87">
        <f>'08-FR-25 (Pág. 1)'!J30</f>
        <v>0</v>
      </c>
      <c r="H31" s="86">
        <f>'08-FR-25 (Pág. 1)'!N30</f>
        <v>0</v>
      </c>
      <c r="I31" s="86">
        <f>'08-FR-25 (Pág. 1)'!O30</f>
        <v>0</v>
      </c>
      <c r="J31" s="87"/>
      <c r="K31" s="87"/>
      <c r="L31" s="88" t="str">
        <f t="shared" si="0"/>
        <v/>
      </c>
      <c r="M31" s="89"/>
      <c r="N31" s="87"/>
      <c r="O31" s="87"/>
      <c r="P31" s="88" t="str">
        <f t="shared" si="1"/>
        <v/>
      </c>
      <c r="Q31" s="89"/>
      <c r="R31" s="87"/>
      <c r="S31" s="87"/>
      <c r="T31" s="88" t="str">
        <f t="shared" si="2"/>
        <v/>
      </c>
      <c r="U31" s="89"/>
      <c r="V31" s="87"/>
      <c r="W31" s="87"/>
      <c r="X31" s="88" t="str">
        <f t="shared" si="3"/>
        <v/>
      </c>
      <c r="Y31" s="89"/>
      <c r="Z31" s="90"/>
    </row>
    <row r="32" spans="2:26" ht="39" hidden="1" customHeight="1" x14ac:dyDescent="0.2">
      <c r="B32" s="82">
        <f>'08-FR-25 (Pág. 1)'!B31</f>
        <v>0</v>
      </c>
      <c r="C32" s="83">
        <f>'08-FR-25 (Pág. 1)'!C31</f>
        <v>0</v>
      </c>
      <c r="D32" s="87">
        <f>'08-FR-25 (Pág. 1)'!F31</f>
        <v>0</v>
      </c>
      <c r="E32" s="84">
        <f>'08-FR-25 (Pág. 1)'!G31</f>
        <v>0</v>
      </c>
      <c r="F32" s="85">
        <f>'08-FR-25 (Pág. 1)'!I31</f>
        <v>0</v>
      </c>
      <c r="G32" s="87">
        <f>'08-FR-25 (Pág. 1)'!J31</f>
        <v>0</v>
      </c>
      <c r="H32" s="86">
        <f>'08-FR-25 (Pág. 1)'!N31</f>
        <v>0</v>
      </c>
      <c r="I32" s="86">
        <f>'08-FR-25 (Pág. 1)'!O31</f>
        <v>0</v>
      </c>
      <c r="J32" s="87"/>
      <c r="K32" s="87"/>
      <c r="L32" s="88" t="str">
        <f t="shared" si="0"/>
        <v/>
      </c>
      <c r="M32" s="89"/>
      <c r="N32" s="87"/>
      <c r="O32" s="87"/>
      <c r="P32" s="88" t="str">
        <f t="shared" si="1"/>
        <v/>
      </c>
      <c r="Q32" s="89"/>
      <c r="R32" s="87"/>
      <c r="S32" s="87"/>
      <c r="T32" s="88" t="str">
        <f t="shared" si="2"/>
        <v/>
      </c>
      <c r="U32" s="89"/>
      <c r="V32" s="87"/>
      <c r="W32" s="87"/>
      <c r="X32" s="88" t="str">
        <f t="shared" si="3"/>
        <v/>
      </c>
      <c r="Y32" s="89"/>
      <c r="Z32" s="90"/>
    </row>
    <row r="33" spans="2:26" ht="39" hidden="1" customHeight="1" x14ac:dyDescent="0.2">
      <c r="B33" s="82">
        <f>'08-FR-25 (Pág. 1)'!B32</f>
        <v>0</v>
      </c>
      <c r="C33" s="83">
        <f>'08-FR-25 (Pág. 1)'!C32</f>
        <v>0</v>
      </c>
      <c r="D33" s="87">
        <f>'08-FR-25 (Pág. 1)'!F32</f>
        <v>0</v>
      </c>
      <c r="E33" s="84">
        <f>'08-FR-25 (Pág. 1)'!G32</f>
        <v>0</v>
      </c>
      <c r="F33" s="85">
        <f>'08-FR-25 (Pág. 1)'!I32</f>
        <v>0</v>
      </c>
      <c r="G33" s="87">
        <f>'08-FR-25 (Pág. 1)'!J32</f>
        <v>0</v>
      </c>
      <c r="H33" s="86">
        <f>'08-FR-25 (Pág. 1)'!N32</f>
        <v>0</v>
      </c>
      <c r="I33" s="86">
        <f>'08-FR-25 (Pág. 1)'!O32</f>
        <v>0</v>
      </c>
      <c r="J33" s="87"/>
      <c r="K33" s="87"/>
      <c r="L33" s="88" t="str">
        <f t="shared" si="0"/>
        <v/>
      </c>
      <c r="M33" s="89"/>
      <c r="N33" s="87"/>
      <c r="O33" s="87"/>
      <c r="P33" s="88" t="str">
        <f t="shared" si="1"/>
        <v/>
      </c>
      <c r="Q33" s="89"/>
      <c r="R33" s="87"/>
      <c r="S33" s="87"/>
      <c r="T33" s="88" t="str">
        <f t="shared" si="2"/>
        <v/>
      </c>
      <c r="U33" s="89"/>
      <c r="V33" s="87"/>
      <c r="W33" s="87"/>
      <c r="X33" s="88" t="str">
        <f t="shared" si="3"/>
        <v/>
      </c>
      <c r="Y33" s="89"/>
      <c r="Z33" s="90"/>
    </row>
    <row r="34" spans="2:26" ht="39" hidden="1" customHeight="1" x14ac:dyDescent="0.2">
      <c r="B34" s="82">
        <f>'08-FR-25 (Pág. 1)'!B33</f>
        <v>0</v>
      </c>
      <c r="C34" s="83">
        <f>'08-FR-25 (Pág. 1)'!C33</f>
        <v>0</v>
      </c>
      <c r="D34" s="87">
        <f>'08-FR-25 (Pág. 1)'!F33</f>
        <v>0</v>
      </c>
      <c r="E34" s="84">
        <f>'08-FR-25 (Pág. 1)'!G33</f>
        <v>0</v>
      </c>
      <c r="F34" s="85">
        <f>'08-FR-25 (Pág. 1)'!I33</f>
        <v>0</v>
      </c>
      <c r="G34" s="87">
        <f>'08-FR-25 (Pág. 1)'!J33</f>
        <v>0</v>
      </c>
      <c r="H34" s="86">
        <f>'08-FR-25 (Pág. 1)'!N33</f>
        <v>0</v>
      </c>
      <c r="I34" s="86">
        <f>'08-FR-25 (Pág. 1)'!O33</f>
        <v>0</v>
      </c>
      <c r="J34" s="87"/>
      <c r="K34" s="87"/>
      <c r="L34" s="88" t="str">
        <f t="shared" si="0"/>
        <v/>
      </c>
      <c r="M34" s="89"/>
      <c r="N34" s="87"/>
      <c r="O34" s="87"/>
      <c r="P34" s="88" t="str">
        <f t="shared" si="1"/>
        <v/>
      </c>
      <c r="Q34" s="89"/>
      <c r="R34" s="87"/>
      <c r="S34" s="87"/>
      <c r="T34" s="88" t="str">
        <f t="shared" si="2"/>
        <v/>
      </c>
      <c r="U34" s="89"/>
      <c r="V34" s="87"/>
      <c r="W34" s="87"/>
      <c r="X34" s="88" t="str">
        <f t="shared" si="3"/>
        <v/>
      </c>
      <c r="Y34" s="89"/>
      <c r="Z34" s="90"/>
    </row>
    <row r="35" spans="2:26" ht="39" hidden="1" customHeight="1" x14ac:dyDescent="0.2">
      <c r="B35" s="82">
        <f>'08-FR-25 (Pág. 1)'!B34</f>
        <v>0</v>
      </c>
      <c r="C35" s="83">
        <f>'08-FR-25 (Pág. 1)'!C34</f>
        <v>0</v>
      </c>
      <c r="D35" s="87">
        <f>'08-FR-25 (Pág. 1)'!F34</f>
        <v>0</v>
      </c>
      <c r="E35" s="84">
        <f>'08-FR-25 (Pág. 1)'!G34</f>
        <v>0</v>
      </c>
      <c r="F35" s="85">
        <f>'08-FR-25 (Pág. 1)'!I34</f>
        <v>0</v>
      </c>
      <c r="G35" s="87">
        <f>'08-FR-25 (Pág. 1)'!J34</f>
        <v>0</v>
      </c>
      <c r="H35" s="86">
        <f>'08-FR-25 (Pág. 1)'!N34</f>
        <v>0</v>
      </c>
      <c r="I35" s="86">
        <f>'08-FR-25 (Pág. 1)'!O34</f>
        <v>0</v>
      </c>
      <c r="J35" s="87"/>
      <c r="K35" s="87"/>
      <c r="L35" s="88" t="str">
        <f t="shared" si="0"/>
        <v/>
      </c>
      <c r="M35" s="89"/>
      <c r="N35" s="87"/>
      <c r="O35" s="87"/>
      <c r="P35" s="88" t="str">
        <f t="shared" si="1"/>
        <v/>
      </c>
      <c r="Q35" s="89"/>
      <c r="R35" s="87"/>
      <c r="S35" s="87"/>
      <c r="T35" s="88" t="str">
        <f t="shared" si="2"/>
        <v/>
      </c>
      <c r="U35" s="89"/>
      <c r="V35" s="87"/>
      <c r="W35" s="87"/>
      <c r="X35" s="88" t="str">
        <f t="shared" si="3"/>
        <v/>
      </c>
      <c r="Y35" s="89"/>
      <c r="Z35" s="90"/>
    </row>
    <row r="36" spans="2:26" ht="39" hidden="1" customHeight="1" x14ac:dyDescent="0.2">
      <c r="B36" s="82">
        <f>'08-FR-25 (Pág. 1)'!B35</f>
        <v>0</v>
      </c>
      <c r="C36" s="83">
        <f>'08-FR-25 (Pág. 1)'!C35</f>
        <v>0</v>
      </c>
      <c r="D36" s="87">
        <f>'08-FR-25 (Pág. 1)'!F35</f>
        <v>0</v>
      </c>
      <c r="E36" s="84">
        <f>'08-FR-25 (Pág. 1)'!G35</f>
        <v>0</v>
      </c>
      <c r="F36" s="85">
        <f>'08-FR-25 (Pág. 1)'!I35</f>
        <v>0</v>
      </c>
      <c r="G36" s="87">
        <f>'08-FR-25 (Pág. 1)'!J35</f>
        <v>0</v>
      </c>
      <c r="H36" s="86">
        <f>'08-FR-25 (Pág. 1)'!N35</f>
        <v>0</v>
      </c>
      <c r="I36" s="86">
        <f>'08-FR-25 (Pág. 1)'!O35</f>
        <v>0</v>
      </c>
      <c r="J36" s="87"/>
      <c r="K36" s="87"/>
      <c r="L36" s="88" t="str">
        <f t="shared" si="0"/>
        <v/>
      </c>
      <c r="M36" s="89"/>
      <c r="N36" s="87"/>
      <c r="O36" s="87"/>
      <c r="P36" s="88" t="str">
        <f t="shared" si="1"/>
        <v/>
      </c>
      <c r="Q36" s="89"/>
      <c r="R36" s="87"/>
      <c r="S36" s="87"/>
      <c r="T36" s="88" t="str">
        <f t="shared" si="2"/>
        <v/>
      </c>
      <c r="U36" s="89"/>
      <c r="V36" s="87"/>
      <c r="W36" s="87"/>
      <c r="X36" s="88" t="str">
        <f t="shared" si="3"/>
        <v/>
      </c>
      <c r="Y36" s="89"/>
      <c r="Z36" s="90"/>
    </row>
    <row r="37" spans="2:26" ht="39" hidden="1" customHeight="1" x14ac:dyDescent="0.2">
      <c r="B37" s="82">
        <f>'08-FR-25 (Pág. 1)'!B36</f>
        <v>0</v>
      </c>
      <c r="C37" s="83">
        <f>'08-FR-25 (Pág. 1)'!C36</f>
        <v>0</v>
      </c>
      <c r="D37" s="87">
        <f>'08-FR-25 (Pág. 1)'!F36</f>
        <v>0</v>
      </c>
      <c r="E37" s="84">
        <f>'08-FR-25 (Pág. 1)'!G36</f>
        <v>0</v>
      </c>
      <c r="F37" s="85">
        <f>'08-FR-25 (Pág. 1)'!I36</f>
        <v>0</v>
      </c>
      <c r="G37" s="87">
        <f>'08-FR-25 (Pág. 1)'!J36</f>
        <v>0</v>
      </c>
      <c r="H37" s="86">
        <f>'08-FR-25 (Pág. 1)'!N36</f>
        <v>0</v>
      </c>
      <c r="I37" s="86">
        <f>'08-FR-25 (Pág. 1)'!O36</f>
        <v>0</v>
      </c>
      <c r="J37" s="87"/>
      <c r="K37" s="87"/>
      <c r="L37" s="88" t="str">
        <f t="shared" si="0"/>
        <v/>
      </c>
      <c r="M37" s="89"/>
      <c r="N37" s="87"/>
      <c r="O37" s="87"/>
      <c r="P37" s="88" t="str">
        <f t="shared" si="1"/>
        <v/>
      </c>
      <c r="Q37" s="89"/>
      <c r="R37" s="87"/>
      <c r="S37" s="87"/>
      <c r="T37" s="88" t="str">
        <f t="shared" si="2"/>
        <v/>
      </c>
      <c r="U37" s="89"/>
      <c r="V37" s="87"/>
      <c r="W37" s="87"/>
      <c r="X37" s="88" t="str">
        <f t="shared" si="3"/>
        <v/>
      </c>
      <c r="Y37" s="89"/>
      <c r="Z37" s="90"/>
    </row>
    <row r="38" spans="2:26" ht="39" hidden="1" customHeight="1" x14ac:dyDescent="0.2">
      <c r="B38" s="82">
        <f>'08-FR-25 (Pág. 1)'!B37</f>
        <v>0</v>
      </c>
      <c r="C38" s="83">
        <f>'08-FR-25 (Pág. 1)'!C37</f>
        <v>0</v>
      </c>
      <c r="D38" s="87">
        <f>'08-FR-25 (Pág. 1)'!F37</f>
        <v>0</v>
      </c>
      <c r="E38" s="84">
        <f>'08-FR-25 (Pág. 1)'!G37</f>
        <v>0</v>
      </c>
      <c r="F38" s="85">
        <f>'08-FR-25 (Pág. 1)'!I37</f>
        <v>0</v>
      </c>
      <c r="G38" s="87">
        <f>'08-FR-25 (Pág. 1)'!J37</f>
        <v>0</v>
      </c>
      <c r="H38" s="86">
        <f>'08-FR-25 (Pág. 1)'!N37</f>
        <v>0</v>
      </c>
      <c r="I38" s="86">
        <f>'08-FR-25 (Pág. 1)'!O37</f>
        <v>0</v>
      </c>
      <c r="J38" s="87"/>
      <c r="K38" s="87"/>
      <c r="L38" s="88" t="str">
        <f t="shared" si="0"/>
        <v/>
      </c>
      <c r="M38" s="89"/>
      <c r="N38" s="87"/>
      <c r="O38" s="87"/>
      <c r="P38" s="88" t="str">
        <f t="shared" si="1"/>
        <v/>
      </c>
      <c r="Q38" s="89"/>
      <c r="R38" s="87"/>
      <c r="S38" s="87"/>
      <c r="T38" s="88" t="str">
        <f t="shared" si="2"/>
        <v/>
      </c>
      <c r="U38" s="89"/>
      <c r="V38" s="87"/>
      <c r="W38" s="87"/>
      <c r="X38" s="88" t="str">
        <f t="shared" si="3"/>
        <v/>
      </c>
      <c r="Y38" s="89"/>
      <c r="Z38" s="90"/>
    </row>
    <row r="39" spans="2:26" ht="39" hidden="1" customHeight="1" x14ac:dyDescent="0.2">
      <c r="B39" s="82">
        <f>'08-FR-25 (Pág. 1)'!B38</f>
        <v>0</v>
      </c>
      <c r="C39" s="83">
        <f>'08-FR-25 (Pág. 1)'!C38</f>
        <v>0</v>
      </c>
      <c r="D39" s="87">
        <f>'08-FR-25 (Pág. 1)'!F38</f>
        <v>0</v>
      </c>
      <c r="E39" s="84">
        <f>'08-FR-25 (Pág. 1)'!G38</f>
        <v>0</v>
      </c>
      <c r="F39" s="85">
        <f>'08-FR-25 (Pág. 1)'!I38</f>
        <v>0</v>
      </c>
      <c r="G39" s="87">
        <f>'08-FR-25 (Pág. 1)'!J38</f>
        <v>0</v>
      </c>
      <c r="H39" s="86">
        <f>'08-FR-25 (Pág. 1)'!N38</f>
        <v>0</v>
      </c>
      <c r="I39" s="86">
        <f>'08-FR-25 (Pág. 1)'!O38</f>
        <v>0</v>
      </c>
      <c r="J39" s="87"/>
      <c r="K39" s="87"/>
      <c r="L39" s="88" t="str">
        <f t="shared" si="0"/>
        <v/>
      </c>
      <c r="M39" s="89"/>
      <c r="N39" s="87"/>
      <c r="O39" s="87"/>
      <c r="P39" s="88" t="str">
        <f t="shared" si="1"/>
        <v/>
      </c>
      <c r="Q39" s="89"/>
      <c r="R39" s="87"/>
      <c r="S39" s="87"/>
      <c r="T39" s="88" t="str">
        <f t="shared" si="2"/>
        <v/>
      </c>
      <c r="U39" s="89"/>
      <c r="V39" s="87"/>
      <c r="W39" s="87"/>
      <c r="X39" s="88" t="str">
        <f t="shared" si="3"/>
        <v/>
      </c>
      <c r="Y39" s="89"/>
      <c r="Z39" s="90"/>
    </row>
    <row r="40" spans="2:26" ht="39" hidden="1" customHeight="1" x14ac:dyDescent="0.2">
      <c r="B40" s="82">
        <f>'08-FR-25 (Pág. 1)'!B39</f>
        <v>0</v>
      </c>
      <c r="C40" s="83">
        <f>'08-FR-25 (Pág. 1)'!C39</f>
        <v>0</v>
      </c>
      <c r="D40" s="87">
        <f>'08-FR-25 (Pág. 1)'!F39</f>
        <v>0</v>
      </c>
      <c r="E40" s="84">
        <f>'08-FR-25 (Pág. 1)'!G39</f>
        <v>0</v>
      </c>
      <c r="F40" s="85">
        <f>'08-FR-25 (Pág. 1)'!I39</f>
        <v>0</v>
      </c>
      <c r="G40" s="87">
        <f>'08-FR-25 (Pág. 1)'!J39</f>
        <v>0</v>
      </c>
      <c r="H40" s="86">
        <f>'08-FR-25 (Pág. 1)'!N39</f>
        <v>0</v>
      </c>
      <c r="I40" s="86">
        <f>'08-FR-25 (Pág. 1)'!O39</f>
        <v>0</v>
      </c>
      <c r="J40" s="87"/>
      <c r="K40" s="87"/>
      <c r="L40" s="88" t="str">
        <f t="shared" si="0"/>
        <v/>
      </c>
      <c r="M40" s="89"/>
      <c r="N40" s="87"/>
      <c r="O40" s="87"/>
      <c r="P40" s="88" t="str">
        <f t="shared" si="1"/>
        <v/>
      </c>
      <c r="Q40" s="89"/>
      <c r="R40" s="87"/>
      <c r="S40" s="87"/>
      <c r="T40" s="88" t="str">
        <f t="shared" si="2"/>
        <v/>
      </c>
      <c r="U40" s="89"/>
      <c r="V40" s="87"/>
      <c r="W40" s="87"/>
      <c r="X40" s="88" t="str">
        <f t="shared" si="3"/>
        <v/>
      </c>
      <c r="Y40" s="89"/>
      <c r="Z40" s="90"/>
    </row>
    <row r="41" spans="2:26" ht="39" hidden="1" customHeight="1" x14ac:dyDescent="0.2">
      <c r="B41" s="82">
        <f>'08-FR-25 (Pág. 1)'!B40</f>
        <v>0</v>
      </c>
      <c r="C41" s="83">
        <f>'08-FR-25 (Pág. 1)'!C40</f>
        <v>0</v>
      </c>
      <c r="D41" s="87">
        <f>'08-FR-25 (Pág. 1)'!F40</f>
        <v>0</v>
      </c>
      <c r="E41" s="84">
        <f>'08-FR-25 (Pág. 1)'!G40</f>
        <v>0</v>
      </c>
      <c r="F41" s="85">
        <f>'08-FR-25 (Pág. 1)'!I40</f>
        <v>0</v>
      </c>
      <c r="G41" s="87">
        <f>'08-FR-25 (Pág. 1)'!J40</f>
        <v>0</v>
      </c>
      <c r="H41" s="86">
        <f>'08-FR-25 (Pág. 1)'!N40</f>
        <v>0</v>
      </c>
      <c r="I41" s="86">
        <f>'08-FR-25 (Pág. 1)'!O40</f>
        <v>0</v>
      </c>
      <c r="J41" s="87"/>
      <c r="K41" s="87"/>
      <c r="L41" s="88" t="str">
        <f t="shared" si="0"/>
        <v/>
      </c>
      <c r="M41" s="89"/>
      <c r="N41" s="87"/>
      <c r="O41" s="87"/>
      <c r="P41" s="88" t="str">
        <f t="shared" si="1"/>
        <v/>
      </c>
      <c r="Q41" s="89"/>
      <c r="R41" s="87"/>
      <c r="S41" s="87"/>
      <c r="T41" s="88" t="str">
        <f t="shared" si="2"/>
        <v/>
      </c>
      <c r="U41" s="89"/>
      <c r="V41" s="87"/>
      <c r="W41" s="87"/>
      <c r="X41" s="88" t="str">
        <f t="shared" si="3"/>
        <v/>
      </c>
      <c r="Y41" s="89"/>
      <c r="Z41" s="90"/>
    </row>
    <row r="42" spans="2:26" ht="39" hidden="1" customHeight="1" thickBot="1" x14ac:dyDescent="0.25">
      <c r="B42" s="102">
        <f>'08-FR-25 (Pág. 1)'!B41</f>
        <v>0</v>
      </c>
      <c r="C42" s="103">
        <f>'08-FR-25 (Pág. 1)'!C41</f>
        <v>0</v>
      </c>
      <c r="D42" s="119">
        <f>'08-FR-25 (Pág. 1)'!F41</f>
        <v>0</v>
      </c>
      <c r="E42" s="104">
        <f>'08-FR-25 (Pág. 1)'!G41</f>
        <v>0</v>
      </c>
      <c r="F42" s="22">
        <f>'08-FR-25 (Pág. 1)'!I41</f>
        <v>0</v>
      </c>
      <c r="G42" s="51">
        <f>'08-FR-25 (Pág. 1)'!J41</f>
        <v>0</v>
      </c>
      <c r="H42" s="50">
        <f>'08-FR-25 (Pág. 1)'!N41</f>
        <v>0</v>
      </c>
      <c r="I42" s="50">
        <f>'08-FR-25 (Pág. 1)'!O41</f>
        <v>0</v>
      </c>
      <c r="J42" s="51"/>
      <c r="K42" s="51"/>
      <c r="L42" s="57" t="str">
        <f t="shared" si="0"/>
        <v/>
      </c>
      <c r="M42" s="16"/>
      <c r="N42" s="51"/>
      <c r="O42" s="51"/>
      <c r="P42" s="57" t="str">
        <f t="shared" si="1"/>
        <v/>
      </c>
      <c r="Q42" s="16"/>
      <c r="R42" s="51"/>
      <c r="S42" s="51"/>
      <c r="T42" s="57" t="str">
        <f t="shared" si="2"/>
        <v/>
      </c>
      <c r="U42" s="16"/>
      <c r="V42" s="51"/>
      <c r="W42" s="51"/>
      <c r="X42" s="57" t="str">
        <f t="shared" si="3"/>
        <v/>
      </c>
      <c r="Y42" s="16"/>
      <c r="Z42" s="40"/>
    </row>
    <row r="43" spans="2:26" ht="39" customHeight="1" x14ac:dyDescent="0.2">
      <c r="B43" s="186" t="s">
        <v>7</v>
      </c>
      <c r="C43" s="186"/>
      <c r="D43" s="186"/>
      <c r="E43" s="186"/>
      <c r="F43" s="186"/>
      <c r="G43" s="186"/>
      <c r="H43" s="186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</row>
    <row r="44" spans="2:26" x14ac:dyDescent="0.2">
      <c r="B44" s="5"/>
      <c r="C44" s="5"/>
      <c r="D44" s="5"/>
      <c r="E44" s="5"/>
      <c r="F44" s="5"/>
      <c r="G44" s="5"/>
      <c r="H44" s="5"/>
      <c r="I44" s="5"/>
      <c r="J44" s="33"/>
      <c r="K44" s="33"/>
      <c r="L44" s="37"/>
      <c r="M44" s="5"/>
      <c r="N44" s="33"/>
      <c r="O44" s="33"/>
      <c r="P44" s="37"/>
      <c r="Q44" s="5"/>
      <c r="R44" s="33"/>
      <c r="S44" s="33"/>
      <c r="T44" s="37"/>
      <c r="U44" s="5"/>
      <c r="V44" s="33"/>
      <c r="W44" s="33"/>
      <c r="X44" s="37"/>
      <c r="Y44" s="5"/>
      <c r="Z44" s="5"/>
    </row>
    <row r="45" spans="2:26" x14ac:dyDescent="0.2">
      <c r="B45" s="5"/>
      <c r="C45" s="5"/>
      <c r="D45" s="5"/>
      <c r="E45" s="5"/>
      <c r="F45" s="5"/>
      <c r="G45" s="5"/>
      <c r="H45" s="5"/>
      <c r="I45" s="5"/>
      <c r="J45" s="33"/>
      <c r="K45" s="33"/>
      <c r="L45" s="37"/>
      <c r="M45" s="5"/>
      <c r="N45" s="33"/>
      <c r="O45" s="33"/>
      <c r="P45" s="37"/>
      <c r="Q45" s="5"/>
      <c r="R45" s="33"/>
      <c r="S45" s="33"/>
      <c r="T45" s="37"/>
      <c r="U45" s="5"/>
      <c r="V45" s="33"/>
      <c r="W45" s="33"/>
      <c r="X45" s="37"/>
      <c r="Y45" s="5"/>
      <c r="Z45" s="5"/>
    </row>
    <row r="46" spans="2:26" x14ac:dyDescent="0.2">
      <c r="B46" s="5"/>
      <c r="C46" s="5"/>
      <c r="D46" s="5"/>
      <c r="E46" s="5"/>
      <c r="F46" s="5"/>
      <c r="G46" s="5"/>
      <c r="H46" s="5"/>
      <c r="I46" s="5"/>
      <c r="J46" s="33"/>
      <c r="K46" s="33"/>
      <c r="L46" s="37"/>
      <c r="M46" s="5"/>
      <c r="N46" s="33"/>
      <c r="O46" s="33"/>
      <c r="P46" s="37"/>
      <c r="Q46" s="5"/>
      <c r="R46" s="33"/>
      <c r="S46" s="33"/>
      <c r="T46" s="37"/>
      <c r="U46" s="5"/>
      <c r="V46" s="33"/>
      <c r="W46" s="33"/>
      <c r="X46" s="37"/>
      <c r="Y46" s="5"/>
      <c r="Z46" s="5"/>
    </row>
    <row r="47" spans="2:26" x14ac:dyDescent="0.2">
      <c r="B47" s="5"/>
      <c r="C47" s="5"/>
      <c r="D47" s="5"/>
      <c r="E47" s="5"/>
      <c r="F47" s="5"/>
      <c r="G47" s="5"/>
      <c r="H47" s="5"/>
      <c r="I47" s="5"/>
      <c r="J47" s="33"/>
      <c r="K47" s="33"/>
      <c r="L47" s="37"/>
      <c r="M47" s="5"/>
      <c r="N47" s="33"/>
      <c r="O47" s="33"/>
      <c r="P47" s="37"/>
      <c r="Q47" s="5"/>
      <c r="R47" s="33"/>
      <c r="S47" s="33"/>
      <c r="T47" s="37"/>
      <c r="U47" s="5"/>
      <c r="V47" s="33"/>
      <c r="W47" s="33"/>
      <c r="X47" s="37"/>
      <c r="Y47" s="5"/>
      <c r="Z47" s="5"/>
    </row>
    <row r="48" spans="2:26" x14ac:dyDescent="0.2">
      <c r="B48" s="5"/>
      <c r="C48" s="5"/>
      <c r="D48" s="5"/>
      <c r="E48" s="5"/>
      <c r="F48" s="5"/>
      <c r="G48" s="5"/>
      <c r="H48" s="5"/>
      <c r="I48" s="5"/>
      <c r="J48" s="33"/>
      <c r="K48" s="33"/>
      <c r="L48" s="37"/>
      <c r="M48" s="5"/>
      <c r="N48" s="33"/>
      <c r="O48" s="33"/>
      <c r="P48" s="37"/>
      <c r="Q48" s="5"/>
      <c r="R48" s="33"/>
      <c r="S48" s="33"/>
      <c r="T48" s="37"/>
      <c r="U48" s="5"/>
      <c r="V48" s="33"/>
      <c r="W48" s="33"/>
      <c r="X48" s="37"/>
      <c r="Y48" s="5"/>
      <c r="Z48" s="5"/>
    </row>
    <row r="49" spans="2:28" x14ac:dyDescent="0.2">
      <c r="B49" s="5"/>
      <c r="C49" s="5"/>
      <c r="D49" s="5"/>
      <c r="E49" s="5"/>
      <c r="F49" s="5"/>
      <c r="G49" s="5"/>
      <c r="H49" s="5"/>
      <c r="I49" s="5"/>
      <c r="J49" s="33"/>
      <c r="K49" s="33"/>
      <c r="L49" s="37"/>
      <c r="M49" s="5"/>
      <c r="N49" s="33"/>
      <c r="O49" s="33"/>
      <c r="P49" s="37"/>
      <c r="Q49" s="5"/>
      <c r="R49" s="33"/>
      <c r="S49" s="33"/>
      <c r="T49" s="37"/>
      <c r="U49" s="5"/>
      <c r="V49" s="33"/>
      <c r="W49" s="33"/>
      <c r="X49" s="37"/>
      <c r="Y49" s="5"/>
      <c r="Z49" s="5"/>
    </row>
    <row r="50" spans="2:28" s="6" customFormat="1" ht="69.75" customHeight="1" x14ac:dyDescent="0.2">
      <c r="J50" s="34"/>
      <c r="K50" s="34"/>
      <c r="L50" s="38"/>
      <c r="N50" s="34"/>
      <c r="O50" s="34"/>
      <c r="P50" s="38"/>
      <c r="R50" s="34"/>
      <c r="S50" s="34"/>
      <c r="T50" s="38"/>
      <c r="V50" s="34"/>
      <c r="W50" s="34"/>
      <c r="X50" s="38"/>
    </row>
    <row r="51" spans="2:28" s="2" customFormat="1" ht="42" customHeight="1" x14ac:dyDescent="0.2">
      <c r="J51" s="35"/>
      <c r="K51" s="35"/>
      <c r="L51" s="39"/>
      <c r="N51" s="35"/>
      <c r="O51" s="35"/>
      <c r="P51" s="39"/>
      <c r="R51" s="35"/>
      <c r="S51" s="35"/>
      <c r="T51" s="39"/>
      <c r="V51" s="35"/>
      <c r="W51" s="35"/>
      <c r="X51" s="39"/>
    </row>
    <row r="52" spans="2:28" s="2" customFormat="1" ht="28.5" customHeight="1" x14ac:dyDescent="0.2">
      <c r="J52" s="35"/>
      <c r="K52" s="35"/>
      <c r="L52" s="39"/>
      <c r="N52" s="35"/>
      <c r="O52" s="35"/>
      <c r="P52" s="39"/>
      <c r="R52" s="35"/>
      <c r="S52" s="35"/>
      <c r="T52" s="39"/>
      <c r="V52" s="35"/>
      <c r="W52" s="35"/>
      <c r="X52" s="39"/>
    </row>
    <row r="53" spans="2:28" s="2" customFormat="1" ht="38.25" customHeight="1" x14ac:dyDescent="0.2">
      <c r="J53" s="35"/>
      <c r="K53" s="35"/>
      <c r="L53" s="39"/>
      <c r="N53" s="35"/>
      <c r="O53" s="35"/>
      <c r="P53" s="39"/>
      <c r="R53" s="35"/>
      <c r="S53" s="35"/>
      <c r="T53" s="39"/>
      <c r="V53" s="35"/>
      <c r="W53" s="35"/>
      <c r="X53" s="39"/>
    </row>
    <row r="54" spans="2:28" s="2" customFormat="1" ht="53.25" customHeight="1" x14ac:dyDescent="0.2">
      <c r="J54" s="35"/>
      <c r="K54" s="35"/>
      <c r="L54" s="39"/>
      <c r="N54" s="35"/>
      <c r="O54" s="35"/>
      <c r="P54" s="39"/>
      <c r="R54" s="35"/>
      <c r="S54" s="35"/>
      <c r="T54" s="39"/>
      <c r="V54" s="35"/>
      <c r="W54" s="35"/>
      <c r="X54" s="39"/>
    </row>
    <row r="55" spans="2:28" s="2" customFormat="1" ht="30.75" customHeight="1" x14ac:dyDescent="0.2">
      <c r="J55" s="35"/>
      <c r="K55" s="35"/>
      <c r="L55" s="39"/>
      <c r="N55" s="35"/>
      <c r="O55" s="35"/>
      <c r="P55" s="39"/>
      <c r="R55" s="35"/>
      <c r="S55" s="35"/>
      <c r="T55" s="39"/>
      <c r="V55" s="35"/>
      <c r="W55" s="35"/>
      <c r="X55" s="39"/>
    </row>
    <row r="56" spans="2:28" s="2" customFormat="1" ht="36" customHeight="1" x14ac:dyDescent="0.2">
      <c r="J56" s="35"/>
      <c r="K56" s="35"/>
      <c r="L56" s="39"/>
      <c r="N56" s="35"/>
      <c r="O56" s="35"/>
      <c r="P56" s="39"/>
      <c r="R56" s="35"/>
      <c r="S56" s="35"/>
      <c r="T56" s="39"/>
      <c r="V56" s="35"/>
      <c r="W56" s="35"/>
      <c r="X56" s="39"/>
    </row>
    <row r="57" spans="2:28" s="2" customFormat="1" ht="38.25" customHeight="1" x14ac:dyDescent="0.2">
      <c r="J57" s="35"/>
      <c r="K57" s="35"/>
      <c r="L57" s="39"/>
      <c r="N57" s="35"/>
      <c r="O57" s="35"/>
      <c r="P57" s="39"/>
      <c r="R57" s="35"/>
      <c r="S57" s="35"/>
      <c r="T57" s="39"/>
      <c r="V57" s="35"/>
      <c r="W57" s="35"/>
      <c r="X57" s="39"/>
    </row>
    <row r="58" spans="2:28" s="2" customFormat="1" ht="43.5" customHeight="1" x14ac:dyDescent="0.2">
      <c r="J58" s="35"/>
      <c r="K58" s="35"/>
      <c r="L58" s="39"/>
      <c r="N58" s="35"/>
      <c r="O58" s="35"/>
      <c r="P58" s="39"/>
      <c r="R58" s="35"/>
      <c r="S58" s="35"/>
      <c r="T58" s="39"/>
      <c r="V58" s="35"/>
      <c r="W58" s="35"/>
      <c r="X58" s="39"/>
    </row>
    <row r="59" spans="2:28" s="2" customFormat="1" ht="37.5" customHeight="1" x14ac:dyDescent="0.2">
      <c r="J59" s="35"/>
      <c r="K59" s="35"/>
      <c r="L59" s="39"/>
      <c r="N59" s="35"/>
      <c r="O59" s="35"/>
      <c r="P59" s="39"/>
      <c r="R59" s="35"/>
      <c r="S59" s="35"/>
      <c r="T59" s="39"/>
      <c r="V59" s="35"/>
      <c r="W59" s="35"/>
      <c r="X59" s="39"/>
    </row>
    <row r="60" spans="2:28" s="2" customFormat="1" ht="52.5" customHeight="1" x14ac:dyDescent="0.2">
      <c r="J60" s="35"/>
      <c r="K60" s="35"/>
      <c r="L60" s="39"/>
      <c r="N60" s="35"/>
      <c r="O60" s="35"/>
      <c r="P60" s="39"/>
      <c r="R60" s="35"/>
      <c r="S60" s="35"/>
      <c r="T60" s="39"/>
      <c r="V60" s="35"/>
      <c r="W60" s="35"/>
      <c r="X60" s="39"/>
    </row>
    <row r="61" spans="2:28" s="2" customFormat="1" ht="43.5" customHeight="1" x14ac:dyDescent="0.2">
      <c r="J61" s="35"/>
      <c r="K61" s="35"/>
      <c r="L61" s="39"/>
      <c r="N61" s="35"/>
      <c r="O61" s="35"/>
      <c r="P61" s="39"/>
      <c r="R61" s="35"/>
      <c r="S61" s="35"/>
      <c r="T61" s="39"/>
      <c r="V61" s="35"/>
      <c r="W61" s="35"/>
      <c r="X61" s="39"/>
    </row>
    <row r="62" spans="2:28" s="2" customFormat="1" ht="33.75" customHeight="1" x14ac:dyDescent="0.55000000000000004">
      <c r="J62" s="35"/>
      <c r="K62" s="35"/>
      <c r="L62" s="39"/>
      <c r="N62" s="35"/>
      <c r="O62" s="35"/>
      <c r="P62" s="39"/>
      <c r="R62" s="35"/>
      <c r="S62" s="35"/>
      <c r="T62" s="39"/>
      <c r="V62" s="35"/>
      <c r="W62" s="35"/>
      <c r="X62" s="39"/>
      <c r="AB62" s="7" t="s">
        <v>12</v>
      </c>
    </row>
    <row r="63" spans="2:28" s="2" customFormat="1" ht="21" customHeight="1" x14ac:dyDescent="0.55000000000000004">
      <c r="J63" s="35"/>
      <c r="K63" s="35"/>
      <c r="L63" s="39"/>
      <c r="N63" s="35"/>
      <c r="O63" s="35"/>
      <c r="P63" s="39"/>
      <c r="R63" s="35"/>
      <c r="S63" s="35"/>
      <c r="T63" s="39"/>
      <c r="V63" s="35"/>
      <c r="W63" s="35"/>
      <c r="X63" s="39"/>
      <c r="AB63" s="7" t="s">
        <v>13</v>
      </c>
    </row>
    <row r="64" spans="2:28" s="2" customFormat="1" ht="19.5" customHeight="1" x14ac:dyDescent="0.55000000000000004">
      <c r="J64" s="35"/>
      <c r="K64" s="35"/>
      <c r="L64" s="39"/>
      <c r="N64" s="35"/>
      <c r="O64" s="35"/>
      <c r="P64" s="39"/>
      <c r="R64" s="35"/>
      <c r="S64" s="35"/>
      <c r="T64" s="39"/>
      <c r="V64" s="35"/>
      <c r="W64" s="35"/>
      <c r="X64" s="39"/>
      <c r="AB64" s="7" t="s">
        <v>14</v>
      </c>
    </row>
    <row r="65" spans="10:28" s="2" customFormat="1" ht="37.5" customHeight="1" x14ac:dyDescent="0.55000000000000004">
      <c r="J65" s="35"/>
      <c r="K65" s="35"/>
      <c r="L65" s="39"/>
      <c r="N65" s="35"/>
      <c r="O65" s="35"/>
      <c r="P65" s="39"/>
      <c r="R65" s="35"/>
      <c r="S65" s="35"/>
      <c r="T65" s="39"/>
      <c r="V65" s="35"/>
      <c r="W65" s="35"/>
      <c r="X65" s="39"/>
      <c r="AB65" s="7" t="s">
        <v>15</v>
      </c>
    </row>
    <row r="66" spans="10:28" s="2" customFormat="1" ht="70.5" customHeight="1" x14ac:dyDescent="0.55000000000000004">
      <c r="J66" s="35"/>
      <c r="K66" s="35"/>
      <c r="L66" s="39"/>
      <c r="N66" s="35"/>
      <c r="O66" s="35"/>
      <c r="P66" s="39"/>
      <c r="R66" s="35"/>
      <c r="S66" s="35"/>
      <c r="T66" s="39"/>
      <c r="V66" s="35"/>
      <c r="W66" s="35"/>
      <c r="X66" s="39"/>
      <c r="AB66" s="7" t="s">
        <v>16</v>
      </c>
    </row>
    <row r="67" spans="10:28" s="6" customFormat="1" ht="44.25" x14ac:dyDescent="0.55000000000000004">
      <c r="J67" s="34"/>
      <c r="K67" s="34"/>
      <c r="L67" s="38"/>
      <c r="N67" s="34"/>
      <c r="O67" s="34"/>
      <c r="P67" s="38"/>
      <c r="R67" s="34"/>
      <c r="S67" s="34"/>
      <c r="T67" s="38"/>
      <c r="V67" s="34"/>
      <c r="W67" s="34"/>
      <c r="X67" s="38"/>
      <c r="AB67" s="7" t="s">
        <v>17</v>
      </c>
    </row>
    <row r="68" spans="10:28" ht="44.25" x14ac:dyDescent="0.55000000000000004">
      <c r="AB68" s="7" t="s">
        <v>18</v>
      </c>
    </row>
    <row r="69" spans="10:28" ht="44.25" x14ac:dyDescent="0.55000000000000004">
      <c r="AB69" s="7" t="s">
        <v>19</v>
      </c>
    </row>
    <row r="70" spans="10:28" ht="44.25" x14ac:dyDescent="0.55000000000000004">
      <c r="AB70" s="7" t="s">
        <v>20</v>
      </c>
    </row>
    <row r="71" spans="10:28" ht="44.25" x14ac:dyDescent="0.55000000000000004">
      <c r="AB71" s="7" t="s">
        <v>21</v>
      </c>
    </row>
    <row r="72" spans="10:28" ht="44.25" x14ac:dyDescent="0.55000000000000004">
      <c r="AB72" s="7" t="s">
        <v>22</v>
      </c>
    </row>
    <row r="73" spans="10:28" ht="44.25" x14ac:dyDescent="0.55000000000000004">
      <c r="AB73" s="7" t="s">
        <v>23</v>
      </c>
    </row>
    <row r="74" spans="10:28" ht="44.25" x14ac:dyDescent="0.55000000000000004">
      <c r="AB74" s="7" t="s">
        <v>24</v>
      </c>
    </row>
    <row r="75" spans="10:28" ht="44.25" x14ac:dyDescent="0.55000000000000004">
      <c r="AB75" s="7" t="s">
        <v>25</v>
      </c>
    </row>
    <row r="76" spans="10:28" ht="44.25" x14ac:dyDescent="0.55000000000000004">
      <c r="AB76" s="7" t="s">
        <v>26</v>
      </c>
    </row>
    <row r="77" spans="10:28" ht="44.25" x14ac:dyDescent="0.55000000000000004">
      <c r="AB77" s="8" t="s">
        <v>27</v>
      </c>
    </row>
  </sheetData>
  <sheetProtection algorithmName="SHA-512" hashValue="P8/QHL5i5FMdZHRUVLBCMOVoY0Q5PWTMQ9GWqTnNvDPk+besrtdHqjDreUYTd5B+VLzg0ldWJfq7VTHjLU4MXw==" saltValue="MlgNIHA7xshjJI4w11+1LA==" spinCount="100000" sheet="1" formatCells="0" formatColumns="0" formatRows="0" insertRows="0" deleteRows="0" sort="0" autoFilter="0"/>
  <mergeCells count="17">
    <mergeCell ref="B43:Z43"/>
    <mergeCell ref="X10:Y10"/>
    <mergeCell ref="N11:P11"/>
    <mergeCell ref="R11:T11"/>
    <mergeCell ref="R10:U10"/>
    <mergeCell ref="V11:X11"/>
    <mergeCell ref="H10:I11"/>
    <mergeCell ref="D10:E11"/>
    <mergeCell ref="N10:Q10"/>
    <mergeCell ref="B10:B12"/>
    <mergeCell ref="J10:M10"/>
    <mergeCell ref="J11:L11"/>
    <mergeCell ref="D2:X6"/>
    <mergeCell ref="Y2:Z2"/>
    <mergeCell ref="B8:Z8"/>
    <mergeCell ref="B9:Z9"/>
    <mergeCell ref="B2:C6"/>
  </mergeCells>
  <dataValidations disablePrompts="1" count="4">
    <dataValidation allowBlank="1" showInputMessage="1" showErrorMessage="1" prompt="Registre el valor cuantitativo resultado de la medición del indicador._x000a_Debe registrarlo para el trimestre." sqref="O13:O42 S13:S42 W13:W42 K13:K42" xr:uid="{00000000-0002-0000-0100-000000000000}"/>
    <dataValidation allowBlank="1" showInputMessage="1" showErrorMessage="1" prompt="Registre el valor cuantitativo programado para el trimestre." sqref="N13:N42 R13:R42 V13:V42 J13:J42" xr:uid="{00000000-0002-0000-0100-000001000000}"/>
    <dataValidation allowBlank="1" showInputMessage="1" showErrorMessage="1" prompt="Este campo presenta el grado de cumplimiento del indicador en el trimestre." sqref="P13:P42 T13:T42 X13:X42 L13:L42" xr:uid="{00000000-0002-0000-0100-000002000000}"/>
    <dataValidation allowBlank="1" showInputMessage="1" showErrorMessage="1" prompt="Explique en forma clara y concreta, el resultado alcanzado por el indicador y el grado de cumplimiento de la acción de mejora planteada" sqref="Q13:Q42 U13:U42 Y13:Y42 M13:M42" xr:uid="{00000000-0002-0000-0100-000003000000}"/>
  </dataValidations>
  <printOptions horizontalCentered="1" verticalCentered="1"/>
  <pageMargins left="0.31496062992125984" right="0.11811023622047245" top="0.15748031496062992" bottom="0.15748031496062992" header="0.11811023622047245" footer="0.11811023622047245"/>
  <pageSetup paperSize="41" scale="3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3:A54"/>
  <sheetViews>
    <sheetView topLeftCell="A19" zoomScale="55" zoomScaleNormal="55" workbookViewId="0">
      <selection activeCell="A4" sqref="A4"/>
    </sheetView>
  </sheetViews>
  <sheetFormatPr baseColWidth="10" defaultRowHeight="12.75" x14ac:dyDescent="0.2"/>
  <cols>
    <col min="1" max="1" width="165.42578125" customWidth="1"/>
  </cols>
  <sheetData>
    <row r="3" spans="1:1" x14ac:dyDescent="0.2">
      <c r="A3" s="15" t="s">
        <v>35</v>
      </c>
    </row>
    <row r="4" spans="1:1" ht="34.5" x14ac:dyDescent="0.45">
      <c r="A4" s="13" t="s">
        <v>12</v>
      </c>
    </row>
    <row r="5" spans="1:1" ht="34.5" x14ac:dyDescent="0.45">
      <c r="A5" s="13" t="s">
        <v>34</v>
      </c>
    </row>
    <row r="6" spans="1:1" ht="34.5" x14ac:dyDescent="0.45">
      <c r="A6" s="13" t="s">
        <v>14</v>
      </c>
    </row>
    <row r="7" spans="1:1" ht="34.5" x14ac:dyDescent="0.45">
      <c r="A7" s="13" t="s">
        <v>15</v>
      </c>
    </row>
    <row r="8" spans="1:1" ht="34.5" x14ac:dyDescent="0.45">
      <c r="A8" s="13" t="s">
        <v>16</v>
      </c>
    </row>
    <row r="9" spans="1:1" ht="34.5" x14ac:dyDescent="0.45">
      <c r="A9" s="13" t="s">
        <v>17</v>
      </c>
    </row>
    <row r="10" spans="1:1" ht="34.5" x14ac:dyDescent="0.45">
      <c r="A10" s="13" t="s">
        <v>18</v>
      </c>
    </row>
    <row r="11" spans="1:1" ht="34.5" x14ac:dyDescent="0.45">
      <c r="A11" s="13" t="s">
        <v>19</v>
      </c>
    </row>
    <row r="12" spans="1:1" ht="34.5" x14ac:dyDescent="0.45">
      <c r="A12" s="13" t="s">
        <v>20</v>
      </c>
    </row>
    <row r="13" spans="1:1" ht="34.5" x14ac:dyDescent="0.45">
      <c r="A13" s="13" t="s">
        <v>21</v>
      </c>
    </row>
    <row r="14" spans="1:1" ht="34.5" x14ac:dyDescent="0.45">
      <c r="A14" s="13" t="s">
        <v>22</v>
      </c>
    </row>
    <row r="15" spans="1:1" ht="34.5" x14ac:dyDescent="0.45">
      <c r="A15" s="13" t="s">
        <v>23</v>
      </c>
    </row>
    <row r="16" spans="1:1" ht="34.5" x14ac:dyDescent="0.45">
      <c r="A16" s="13" t="s">
        <v>24</v>
      </c>
    </row>
    <row r="17" spans="1:1" ht="34.5" x14ac:dyDescent="0.45">
      <c r="A17" s="13" t="s">
        <v>33</v>
      </c>
    </row>
    <row r="18" spans="1:1" ht="34.5" x14ac:dyDescent="0.45">
      <c r="A18" s="13" t="s">
        <v>26</v>
      </c>
    </row>
    <row r="19" spans="1:1" ht="34.5" x14ac:dyDescent="0.45">
      <c r="A19" s="14" t="s">
        <v>27</v>
      </c>
    </row>
    <row r="22" spans="1:1" x14ac:dyDescent="0.2">
      <c r="A22" t="s">
        <v>39</v>
      </c>
    </row>
    <row r="23" spans="1:1" ht="34.5" x14ac:dyDescent="0.45">
      <c r="A23" s="14" t="s">
        <v>36</v>
      </c>
    </row>
    <row r="24" spans="1:1" ht="34.5" x14ac:dyDescent="0.45">
      <c r="A24" s="14" t="s">
        <v>37</v>
      </c>
    </row>
    <row r="27" spans="1:1" x14ac:dyDescent="0.2">
      <c r="A27" t="s">
        <v>44</v>
      </c>
    </row>
    <row r="28" spans="1:1" ht="34.5" x14ac:dyDescent="0.45">
      <c r="A28" s="14" t="s">
        <v>40</v>
      </c>
    </row>
    <row r="29" spans="1:1" ht="34.5" x14ac:dyDescent="0.45">
      <c r="A29" s="14" t="s">
        <v>41</v>
      </c>
    </row>
    <row r="30" spans="1:1" ht="34.5" x14ac:dyDescent="0.45">
      <c r="A30" s="14" t="s">
        <v>42</v>
      </c>
    </row>
    <row r="31" spans="1:1" ht="34.5" x14ac:dyDescent="0.45">
      <c r="A31" s="14" t="s">
        <v>43</v>
      </c>
    </row>
    <row r="32" spans="1:1" ht="34.5" x14ac:dyDescent="0.45">
      <c r="A32" s="14"/>
    </row>
    <row r="33" spans="1:1" ht="34.5" x14ac:dyDescent="0.45">
      <c r="A33" s="14" t="s">
        <v>50</v>
      </c>
    </row>
    <row r="34" spans="1:1" ht="34.5" x14ac:dyDescent="0.45">
      <c r="A34" s="14" t="s">
        <v>55</v>
      </c>
    </row>
    <row r="35" spans="1:1" ht="34.5" x14ac:dyDescent="0.45">
      <c r="A35" s="14" t="s">
        <v>51</v>
      </c>
    </row>
    <row r="36" spans="1:1" ht="34.5" x14ac:dyDescent="0.45">
      <c r="A36" s="14"/>
    </row>
    <row r="37" spans="1:1" ht="34.5" x14ac:dyDescent="0.45">
      <c r="A37" s="14"/>
    </row>
    <row r="38" spans="1:1" ht="34.5" x14ac:dyDescent="0.45">
      <c r="A38" s="14" t="s">
        <v>66</v>
      </c>
    </row>
    <row r="39" spans="1:1" ht="34.5" x14ac:dyDescent="0.45">
      <c r="A39" s="14" t="s">
        <v>65</v>
      </c>
    </row>
    <row r="40" spans="1:1" ht="34.5" x14ac:dyDescent="0.45">
      <c r="A40" s="14" t="s">
        <v>69</v>
      </c>
    </row>
    <row r="41" spans="1:1" ht="34.5" x14ac:dyDescent="0.45">
      <c r="A41" s="14" t="s">
        <v>70</v>
      </c>
    </row>
    <row r="42" spans="1:1" ht="34.5" x14ac:dyDescent="0.45">
      <c r="A42" s="14" t="s">
        <v>62</v>
      </c>
    </row>
    <row r="43" spans="1:1" ht="34.5" x14ac:dyDescent="0.45">
      <c r="A43" s="14" t="s">
        <v>61</v>
      </c>
    </row>
    <row r="44" spans="1:1" ht="34.5" x14ac:dyDescent="0.45">
      <c r="A44" s="14" t="s">
        <v>68</v>
      </c>
    </row>
    <row r="45" spans="1:1" ht="34.5" x14ac:dyDescent="0.45">
      <c r="A45" s="14" t="s">
        <v>63</v>
      </c>
    </row>
    <row r="46" spans="1:1" ht="34.5" x14ac:dyDescent="0.45">
      <c r="A46" s="14" t="s">
        <v>64</v>
      </c>
    </row>
    <row r="47" spans="1:1" ht="34.5" x14ac:dyDescent="0.45">
      <c r="A47" s="14" t="s">
        <v>67</v>
      </c>
    </row>
    <row r="48" spans="1:1" ht="34.5" x14ac:dyDescent="0.45">
      <c r="A48" s="14"/>
    </row>
    <row r="49" spans="1:1" ht="34.5" x14ac:dyDescent="0.45">
      <c r="A49" s="14"/>
    </row>
    <row r="50" spans="1:1" ht="34.5" x14ac:dyDescent="0.45">
      <c r="A50" s="14"/>
    </row>
    <row r="51" spans="1:1" ht="34.5" x14ac:dyDescent="0.45">
      <c r="A51" s="14"/>
    </row>
    <row r="52" spans="1:1" ht="34.5" x14ac:dyDescent="0.45">
      <c r="A52" s="14"/>
    </row>
    <row r="53" spans="1:1" ht="34.5" x14ac:dyDescent="0.45">
      <c r="A53" s="14"/>
    </row>
    <row r="54" spans="1:1" ht="34.5" x14ac:dyDescent="0.45">
      <c r="A54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08-FR-25 (Pág. 1)</vt:lpstr>
      <vt:lpstr>08-FR-25 (Pág. 2)</vt:lpstr>
      <vt:lpstr>Listas</vt:lpstr>
      <vt:lpstr>EXTERNA</vt:lpstr>
      <vt:lpstr>INTERNA</vt:lpstr>
      <vt:lpstr>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Andres Cruz</dc:creator>
  <cp:lastModifiedBy>Adriana Perez Salcedo</cp:lastModifiedBy>
  <cp:lastPrinted>2020-02-20T16:41:25Z</cp:lastPrinted>
  <dcterms:created xsi:type="dcterms:W3CDTF">2013-09-26T15:36:28Z</dcterms:created>
  <dcterms:modified xsi:type="dcterms:W3CDTF">2020-02-20T19:13:33Z</dcterms:modified>
</cp:coreProperties>
</file>