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H:\PlanDireccionamientoEstrategico\AuditoriaInterna\"/>
    </mc:Choice>
  </mc:AlternateContent>
  <xr:revisionPtr revIDLastSave="0" documentId="13_ncr:1_{CAAC7F32-9659-4A65-9DA5-6D8D7692E9C9}" xr6:coauthVersionLast="41" xr6:coauthVersionMax="45"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1)'!$B$10:$O$27</definedName>
    <definedName name="_xlnm.Print_Area" localSheetId="0">'08-FR-25 (Pág. 1)'!$A$1:$O$41</definedName>
    <definedName name="EXTERNA">Listas!$A$38:$A$47</definedName>
    <definedName name="INTERNA">Listas!$A$28:$A$31</definedName>
    <definedName name="TIPO">Listas!$A$23:$A$24</definedName>
    <definedName name="_xlnm.Print_Titles" localSheetId="0">'08-FR-25 (Pág. 1)'!$10:$11</definedName>
    <definedName name="_xlnm.Print_Titles" localSheetId="1">'08-FR-25 (Pág. 2)'!$10:$12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<sst xmlns="http://schemas.openxmlformats.org/spreadsheetml/2006/main" count="326" uniqueCount="162">
  <si>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</si>
  <si>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</si>
  <si>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</si>
  <si>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</si>
  <si>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</si>
  <si>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</si>
  <si>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</si>
  <si>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</si>
  <si>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</si>
  <si>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</si>
  <si>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</si>
  <si>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</si>
  <si>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</si>
  <si>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</si>
  <si>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</si>
  <si>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</si>
  <si>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</si>
  <si>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</si>
  <si>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</si>
  <si>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</si>
  <si>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</si>
  <si>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</si>
  <si>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</si>
  <si>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</si>
  <si>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</si>
  <si>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</si>
  <si>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</si>
  <si>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</si>
  <si>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</si>
  <si>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</si>
  <si>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</si>
  <si>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</si>
  <si>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</si>
  <si>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</si>
  <si>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</si>
  <si>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</si>
  <si>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</si>
  <si>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</si>
  <si>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</si>
  <si>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</si>
  <si>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</si>
  <si>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</si>
  <si>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</si>
  <si>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</si>
  <si>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</si>
  <si>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</si>
  <si>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</si>
  <si>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</si>
  <si>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</si>
  <si>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</si>
  <si>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</si>
  <si>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</si>
  <si>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</si>
  <si>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</si>
  <si>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</si>
  <si>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</si>
  <si>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</si>
  <si>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</si>
  <si>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</si>
  <si>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</si>
  <si>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</si>
  <si>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</si>
  <si>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</si>
  <si>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</si>
  <si>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</si>
  <si>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</si>
  <si>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</si>
  <si>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</si>
  <si>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</si>
  <si>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</si>
  <si>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</si>
  <si>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</si>
  <si>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</si>
  <si>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</si>
  <si>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</si>
  <si>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</si>
  <si>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Se recomienda en tarea conjunta con el par asignado al proceso por parte de la Dirección de Planeación, revisar los procedimientos 03-PT-01 Gestión de Usuarios, 03 PT-04 Gestión de Cambios de TI, 03-PT-06 Gestión de servicios  TI por cuanto se encuentran con debilidades metodológicas.</t>
  </si>
  <si>
    <t>Revisar el flujograma del procedimiento 11-PT-04 por cuanto en los puntos de decisión solo pueden tener como respuesta Si o No y esta presenta un punto de control con una pregunta que no cumple este parámetro.</t>
  </si>
  <si>
    <t xml:space="preserve">Revisar en la intranet el link del formato 11-FR-13, porque el documento publicado tiene el código 11-FR-38. </t>
  </si>
  <si>
    <t>Revisar a la luz de la normatividad legal vigente, la procedencia de la implementación de un mecanismo que permita realizar la evaluación de desempeño a los proveedores externos. Se sugiere adelantar la respectiva valoración dentro del proceso y con los demás procesos involucrados, así como con el equipo técnico contratado por entidad para la puesta en marcha del sistema de gestión de  la calidad.</t>
  </si>
  <si>
    <t>No se evidenció en el listado maestro de documentos la identificación del protocolo código 16-PC-01-versión 2 y del formato plan de mejoramiento código 14-RE-04- versión 2. De igual manera se observa que el formato código 14-RE-04- versión 2 no se encuentra disponible en la documentación del proceso y el protocolo código 16-PC-01 versión 1, no cumple con las características establecidas en la Guía para la Elaboración de Documentos Controlados código 01-GU-01</t>
  </si>
  <si>
    <t>El protocolo código 16-PC-01 versión 1, no cumple con las características establecidas en la Guía para la Elaboración de Documentos Controlados código 01-GU-01 V11</t>
  </si>
  <si>
    <t xml:space="preserve">Recomendamos fortalecer los lineamientos para determinar la planificación de cambios. (no hay lenguaje unificado). </t>
  </si>
  <si>
    <t>En el alcance del Sistema de Gestión de Calidad frente a los requisitos no aplicables es preciso corregir el Numeral 7.1.5.5.2, por el correcto de la norma que es 7.1.5.2 Trazabilidad de las Mediciones y así mismo detallar la justificación de su no aplicabilidad.</t>
  </si>
  <si>
    <t>La matriz plan de mejoramiento institucional PEI 2016-2020 tiene código 01-FR-04 versión 04 vigente desde el 05 de julio de 2017 y la matriz plan de mejoramiento institucional PEI 2016-2020 que se encuentra en el mismo link de transparencia, tiene el código 01-FR-04 versión 04 vigente desde el 05 de julio de 2017. Lo anterior evidencia que no existe un control de la versión publicada, incumpliento con el criterio de auditoria numeral 7.5.3.2 literal c</t>
  </si>
  <si>
    <t>Se evidencia dentro del inventario documental del proceso formatos TM, que muestran su uso de forma transversal en el eje misional y que están mencionados dentro de la guía documental 01-GU-01, pero que son suceptibles de actualización. Al respecto los auditados informan haber solicitado la actualización del formato, relacionado con el formato TM-FR-01 Auto Comisorio al proceso a traves del aplicativo de fecha de presentación y solicitud 05/09/2019 No. 10009 con aprobación del jefe, sin embargo, el proceso encargado de revisar, aprobar y asignar el cambio del código controlado del formato, pero hasta la fecha de la uditoria no se ha tenido respuesta de aceptación o declinación de la solicitud. Por lo tanto se incumple el numeral 7.5.2 Creación y Actualización literales b y c.</t>
  </si>
  <si>
    <t>Fortalecer la participación y sensibilización en la construcción y/o actualización del contexto de la Entidad.</t>
  </si>
  <si>
    <t>Se sugiere determinar y socializar las responsabilidades en materia de comunicación cuando se generen, se actualicen o se eliminen documentos que afectan la operación de los procesos y designar al responsable de cada proceso en la sensibilización de dichos documentos</t>
  </si>
  <si>
    <t>Fortalecer la participación, identificación y socialización de los requisitos de los servicios. así: 8.2.2.(determinación de los requisitos para los servicios) de la ISO 9001:2015 y para darle cumplimiento al numeral 8.2.3 (revisión de los requisitos para los servicios) y 8.5.1 (control de la provisión del servicio) de la misma norma.
Fortalecer la participación e identificación de los requisitos de los servicios que ofrece la Entidad.</t>
  </si>
  <si>
    <t>Se considera necesario determinar las oportunidades de acuerdo a los numerales 6.1.1 y 6.1.2</t>
  </si>
  <si>
    <t>Al Preguntar sobre las acciones correctivas tomadas cuando se han presentado no conformidades los responsables afirmaron que no conocen donde se deben registrar dichas acciones, ya que esta herramienta les permitiría realizar el análisis de causas y así darles un mejor tratamiento a las acciones correctivas, razón por la cual se verifico en la intranet y no se encontró el formato o documento que indicara cual es el tratamiento que se les debe dar a las mismas</t>
  </si>
  <si>
    <t>Fortalecer la participación, identificación y socialización de las salidad no conformes de los servicios de cada proceso (que aplique). (8,7 control de salidas no conformes)</t>
  </si>
  <si>
    <t>Definir e implementar el mecanismo de planificación de cambios que permita a los responsables consolidar y disponer de la información.</t>
  </si>
  <si>
    <t>Realizar la sensibilización y socialización del Contexto de la Entidad y su metodología de construcción a los referentes de procesos y sistemas de gestión.</t>
  </si>
  <si>
    <t>Consolidar el portafolio de servicios misionales, divulgarlo y socializarlo.</t>
  </si>
  <si>
    <t xml:space="preserve">Procedimiento Ajustado a la guía 01-GU-01 v11 </t>
  </si>
  <si>
    <t xml:space="preserve">Nombre del enlace del documento ajustado </t>
  </si>
  <si>
    <t>Alcance del SGC ajustado</t>
  </si>
  <si>
    <t>Mecanismo definido e implementado</t>
  </si>
  <si>
    <t>Portafolio de servicios</t>
  </si>
  <si>
    <t xml:space="preserve"> Procedimiento ajustado</t>
  </si>
  <si>
    <t>Humanos y Tecnologicos</t>
  </si>
  <si>
    <t>Humano y Tecnológico</t>
  </si>
  <si>
    <r>
      <t xml:space="preserve">No se habián establecido políticas de operación en el procedimiento y detalles en la actividad </t>
    </r>
    <r>
      <rPr>
        <i/>
        <sz val="10"/>
        <rFont val="Arial"/>
        <family val="2"/>
      </rPr>
      <t>Actualizar el Listado Maestro de Documentos</t>
    </r>
    <r>
      <rPr>
        <sz val="10"/>
        <rFont val="Arial"/>
        <family val="2"/>
      </rPr>
      <t>, vigente en 2017-2018.</t>
    </r>
  </si>
  <si>
    <t>Actualizar el procedimiento para la actualización, creación, eliminación 01-PT-02 V6, incluyendo detalles en la actividad 6. Actualizar el Listado Maestro de Documentos y establecer políticas de operación asociadas con las actividades 6, 7 y 8 del procedimiento enunciado.</t>
  </si>
  <si>
    <t xml:space="preserve">Fortalecer la apropiación de los documentos básicos (01-GU-01 Y 01-PT-02) para la creación, actualización o eliminación de documentos controlados.
Disminuir el riesgo de generar interpretaciones equivocadas por desconocimiento de los documentos básicos (01-GU-01 Y 01-PT-02) para la creación, actualización o eliminación de documentos controlados.
Dar inicio a la gestión ante la Dirección de TIC, para la mejora del servicio en línea de la Intranet denominado Solicitud MIPG de tal forma que quede el registro real y la generación de reporte por usuario, de los diferentes tiempos que se dan en el trámite de una solicitud: 
•	Fecha de creación por parte del usuario con rol de referente
•	Fecha de aprobación por parte del usuario con rol de responsable de proceso.
•	Fecha de ingreso de la solicitud aprobada a la Dirección de Planeación (visible). 
•	Fecha de gestión de la solicitud (aprobada o declinada) por parte del usuario con rol de par en la Dirección de Planeación. </t>
  </si>
  <si>
    <t>Fortalecer la socialización a los referentes y pares de gestión y sistemas de gestión, la guía 01-GU-01 y el procedimiento 01-PT-02 mediante taller teórico - práctico.</t>
  </si>
  <si>
    <t>Documentos actualizados</t>
  </si>
  <si>
    <t>Procedimiento actualizado 
Listado maestro de documentos actualizado
Formato 01-FR-04 V5  corregido.</t>
  </si>
  <si>
    <t xml:space="preserve">Taller teórico práctico </t>
  </si>
  <si>
    <t>Falta de interiorización y aplicación correcta de la guía 01-GU-01 por parte del par y referente.</t>
  </si>
  <si>
    <t>Revisar la Guía01-GU-01 v11 y ajustar el procedimiento 11-PT-04</t>
  </si>
  <si>
    <t xml:space="preserve">Generar claridad con el ajuste del error de digitación del enlace del documento  11-FR-38. </t>
  </si>
  <si>
    <t xml:space="preserve">Corregir el número del formato 11-FR DE 13 A 38 en el listado de formatos del proceso 11 en el enlace  https://intranet.personeriabogota.gov.co/administrator/index.php?option=com_jdownloads&amp;view=downloads </t>
  </si>
  <si>
    <t>Ajustar el alcance del Sistema de Gestión de la Calidad dela Engidad en lo referente a la inaplicabilidad de los numerales  8.4.1. y 8.4.2. de la NTC ISO 9001:2015</t>
  </si>
  <si>
    <t>Generar claridad en el establecimiento de la inaplicabilidad de numerales de la NTC ISO 9001:2015 en el alcance del SGC de la Entidad.</t>
  </si>
  <si>
    <t>Se realizó por parte del par de planeación la debida explicación metodológica y fue documentada pero no fueron tomadas por el referente del proceso, adicionalmente a ello, se evidencia por parte del proceso reforzar el conocimiento para utlizar la herraminenta documental.</t>
  </si>
  <si>
    <t>Realizar gestión con las partes interesadas para aclarar la metodologÍa definida para la elaboración de procedimientos y realizar los ajustes a que haya lugar en los procedimientos 03-PT-01, 03-PT-04 y 03-PT-06 acorde con los lineamientos establecidos en el guía 01-GU-01</t>
  </si>
  <si>
    <t>3 Procedimientos Ajustados a la guía 01-GU-01 v11</t>
  </si>
  <si>
    <t>Procedimientos ajustados</t>
  </si>
  <si>
    <t xml:space="preserve">
Debilidad en los lineamientos y los instrumentos documentales del proceso para disminuir las fallas humanas, adicionalmente a ello se carece de una herramienta tecnológica para tal fin ya que la actualización no tiene una periodicidad constante y es muy fluctuante en el tiempo.</t>
  </si>
  <si>
    <t>Listado maestro de documentos actualizado
Procedimiento actualizado</t>
  </si>
  <si>
    <t>No se apropio el contenido dela Guía 01-GU-01 v 11 por parte del par y del referente del proceso Evaluación y Seguimiento y No se aplicó lo establecido en esta guía.</t>
  </si>
  <si>
    <t>Fortalecer la socialización con los referentes de gestión, pares de proceso y referentes de sistemas de gestión, la guía 01-GU-01 V11 mediante taller teórico - práctico.</t>
  </si>
  <si>
    <t>Taller teórico práctico para Referentes y pares</t>
  </si>
  <si>
    <t>Taller teórico práctico para Referentes y pares
Documento corregido metodologicamente</t>
  </si>
  <si>
    <t>Actividades programadas cumplidas</t>
  </si>
  <si>
    <t>Crear un mecanismo que permita diferenciar las actividades de identificación, el propósito, sus consecuencias potenciales, como se integra con el S.G.C. la disponibilidad de recursos y la asigancion de responsabilidades y autoridades permitirá comprender la importancia de la identificación y planificación de futuros cambios que puedan afectar positiva o negativamente el SGC.</t>
  </si>
  <si>
    <t>Comunicar a todos(as) los implementadores(as) del SGC es decir a responsables, referentes y pares sobre que es el Contexto de la Entidad, de que consta, como se construyó, quienes participaron, como se actualiza, donde se publica y quien es el responsable.</t>
  </si>
  <si>
    <t>Con la consolidación del portafolio de servicios misionales de la Entidad se brinda claridad al cliente externo sobre la forma en que se accede, requisitos si los hay, alcance en el servicio a prestar, horarios y puntos de atención. Así mismo se puntualiza al interior del SGC los servicios ofrecidos por proceso misional.</t>
  </si>
  <si>
    <t>Fortalecer la sensibilización y socialización sobre la identificación de oportunidades con los referentes de gestión y pares de proceso y referentes de sistemas de gestión, para así formular acciones para abordar riesgos y oportunidades y la forma en se deben implementar esas acciones.</t>
  </si>
  <si>
    <t>Fortalecer la socialización a los referentes y pares de gestión y sistemas de gestión sobre el abordaje y tratamiento de las oportunidades.</t>
  </si>
  <si>
    <t>No se cuenta con una herramienta estandarizada que facilite al proceso  identificar la acción de mejora que ataque la causa raíz de la No conformidad/Hallazgo o los beneficios de la implementación de oportunidades y a la Oficina de Control Interno la validación del análisis frente a la acción de mejora definida.</t>
  </si>
  <si>
    <t>Estandarizar un formato de análisis de causa raíz/ beneficios para cada acción de mejora</t>
  </si>
  <si>
    <t>Formato análisis causa raíz socializado</t>
  </si>
  <si>
    <t>Precisión en el texto de la No Aplicabilidad de numerales de la norma ISO 9001:2105 en el Alcance del Sistema de Gestión de la Calidad de la Entidad, que ayudará a que todas(as) las partes interesadas comprendan mejor aquellos requisitos de la norma en mención que no se desarrollarán en la Entidad.</t>
  </si>
  <si>
    <t>Reforzar el conocimiento  del Alcance del Sistema de Gestión de la Calidad de la Entidad con referentes de gestión y pares de proceso.</t>
  </si>
  <si>
    <t>Alcance del SGC de la Entidad socializado</t>
  </si>
  <si>
    <t>Fortalecer la socialización a los referentes y pares de gestión y sistemas de gestión, la guía 01-GU-01 y el procedimiento 01-PT-02.</t>
  </si>
  <si>
    <t>Taller  para Referentes y pares</t>
  </si>
  <si>
    <t>Fortalecer la apropiación de los documentos básicos (01-GU-01 Y 01-PT-02) para la creación, actualización o eliminación de documentos controlados.
Disminuir el riesgo de generar interpretaciones equivocadas por desconocimiento de los documentos básicos (01-GU-01 Y 01-PT-02) para la creación, actualización o eliminación de documentos controlados.</t>
  </si>
  <si>
    <t>Portafolio de servicios misionales</t>
  </si>
  <si>
    <t xml:space="preserve">La comprensión e interiorización del concepto de salidas no conformes así como su identificación, registro y seguimiento redundará en ir pla mejora continua del SGC. </t>
  </si>
  <si>
    <t>Fortalecer la sensibilización y apropiación del manejo de las Salidas no Conformescon la herramienta establecida en la Entidad.</t>
  </si>
  <si>
    <t xml:space="preserve">Evento que incluya la sensibilización y socialización de SNC  a pares y referentes del SGC </t>
  </si>
  <si>
    <t>Director de Planeación
Profesional Contratista - Par del proceso Direccionamiento TIC
Profesional Contratista - Referente del proceso Direccionamiento TIC</t>
  </si>
  <si>
    <t>Director de Planeación
Profesional Contratista - referente del proceso Gestión Contractual
Profesional Contratista - par del proceso Gestión Contractual</t>
  </si>
  <si>
    <t>Director de Planeación
Profesional Contratista - par del proceso Gestión Contractual</t>
  </si>
  <si>
    <t>Director de Planeación
Profesional  - referente del proceso
Profesional -  par del proceso
Contratista encargado del Listado Maestro de Documentos</t>
  </si>
  <si>
    <t>Director de Planeación
Profesional Contratista - par del proceso Evaluación y Seguimiento</t>
  </si>
  <si>
    <t>Director de Planeación
Profesional Contratista - referente del SGC</t>
  </si>
  <si>
    <t>Director de Planeación
Profesional  - referente del proceso Direccionamiento Estratégico
Profesional  - par de proceso Direccionamiento Estratégico
Profesional  Contratista - referente del SGC</t>
  </si>
  <si>
    <t>Director de Planeación
Profesional  - referente del proceso
Profesional  - par de proceso Direccionamiento Estratégico
Profesional  Contratista - referente del SGC</t>
  </si>
  <si>
    <t>Director de Planeación
Profesional  Contratista - referente del SGC
Profesional Contratista -  par del proceso gestión del Conocimiento e Innovación</t>
  </si>
  <si>
    <t>Director de Planeación
Profesional  Contratista - referente del SGC</t>
  </si>
  <si>
    <t>Director de Planeación
Profesional - referente del proceso Direccionamiento Estratégico
Profesional - par del proceso Direccionamiento Estratégico
Profesional Contratista - referente del SGC</t>
  </si>
  <si>
    <t xml:space="preserve">De otra parte, al revisar de manera aleatoria la documentación de los archivos del proceso, en la caja 2-carpeta 4-tomo 1 denominada actas del comité del sistema integrado de gestión SIG,  se encontró que no contaba con la respectiva hoja de control de documentos en expedientes código: 12-FR-08 y adicionalmente la caratula no estaba debidamente marcada, debido a  que las fechas indicaban que contenía información desde 05/801/2018 hasta el 03/03/2018, no obstante, se encontró documentación de fechas posteriores hasta noviembre de 2018, así mismo, la foliación de esta carpeta se encontraba incompleta, incumpliendo el numeral 7.5.3 Control, de la Información Documentada 7.5.3.1 Literal a) de la NTC ISO 9001:2015 </t>
  </si>
  <si>
    <t>No se han entregado lineamientos institucionales por parte del proceso gestión Documental, frente a la foliación de las carpetas cuando no han completado los 200 folios.</t>
  </si>
  <si>
    <t>Realizar foliación de las carpetas y verificación y ajuste de la identificación de la caratula de las carpetas.</t>
  </si>
  <si>
    <t>Dos carpetas actualizadas en foliación y caratula</t>
  </si>
  <si>
    <t>Carpetas actualizadas</t>
  </si>
  <si>
    <t>Director de Planeación
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</si>
</sst>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62">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196">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0" fillId="0" borderId="55" xfId="0" applyNumberFormat="1" applyFont="1" applyBorder="1" applyAlignment="1" applyProtection="1">
      <alignment horizontal="center" vertical="center" wrapText="1"/>
      <protection locked="0"/>
    </xf>
    <xf numFmtId="49" fontId="0" fillId="0" borderId="56" xfId="0" applyNumberFormat="1" applyFont="1" applyBorder="1" applyAlignment="1" applyProtection="1">
      <alignment horizontal="center" vertical="center" wrapText="1"/>
      <protection locked="0"/>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0" fillId="2" borderId="61" xfId="0" applyNumberFormat="1" applyFill="1" applyBorder="1" applyAlignment="1" applyProtection="1">
      <alignment horizontal="center" vertical="center" wrapText="1"/>
      <protection locked="0"/>
    </xf>
    <xf numFmtId="49" fontId="0" fillId="0" borderId="28" xfId="0" applyNumberFormat="1" applyFont="1" applyBorder="1" applyAlignment="1" applyProtection="1">
      <alignment horizontal="justify" vertical="center" wrapText="1"/>
      <protection locked="0"/>
    </xf>
    <xf numFmtId="1" fontId="0" fillId="0" borderId="39" xfId="0" applyNumberFormat="1" applyFont="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14" fontId="0" fillId="2" borderId="61" xfId="0" applyNumberFormat="1" applyFill="1" applyBorder="1" applyAlignment="1" applyProtection="1">
      <alignment horizontal="center" vertical="center"/>
      <protection locked="0"/>
    </xf>
    <xf numFmtId="49" fontId="0" fillId="5" borderId="0" xfId="0" applyNumberFormat="1" applyFont="1" applyFill="1" applyAlignment="1" applyProtection="1">
      <alignment horizontal="left" vertical="center"/>
    </xf>
    <xf numFmtId="49" fontId="0" fillId="0" borderId="9" xfId="0" applyNumberFormat="1" applyFill="1" applyBorder="1" applyAlignment="1" applyProtection="1">
      <alignment horizontal="center" vertical="center" wrapText="1"/>
      <protection locked="0"/>
    </xf>
    <xf numFmtId="49" fontId="0" fillId="0" borderId="2" xfId="0" applyNumberFormat="1" applyFill="1" applyBorder="1" applyAlignment="1" applyProtection="1">
      <alignment horizontal="center" vertical="center" wrapText="1"/>
      <protection locked="0"/>
    </xf>
    <xf numFmtId="1" fontId="3" fillId="0" borderId="12" xfId="0" applyNumberFormat="1" applyFont="1" applyFill="1" applyBorder="1" applyAlignment="1" applyProtection="1">
      <alignment horizontal="center" vertical="center"/>
      <protection locked="0"/>
    </xf>
    <xf numFmtId="1" fontId="3" fillId="0" borderId="10" xfId="0" applyNumberFormat="1" applyFont="1" applyFill="1" applyBorder="1" applyAlignment="1" applyProtection="1">
      <alignment horizontal="center" vertical="center"/>
      <protection locked="0"/>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76"/>
  <sheetViews>
    <sheetView view="pageBreakPreview" topLeftCell="H25" zoomScale="60" zoomScaleNormal="70" workbookViewId="0">
      <selection activeCell="I28" sqref="I28"/>
    </sheetView>
  </sheetViews>
  <sheetFormatPr baseColWidth="10" defaultColWidth="0" defaultRowHeight="12.75" x14ac:dyDescent="0.2"/>
  <cols>
    <col min="1" max="1" width="2.42578125" style="60" customWidth="1"/>
    <col min="2" max="2" width="7.28515625" style="60" customWidth="1"/>
    <col min="3" max="3" width="34.28515625" style="60" customWidth="1"/>
    <col min="4" max="4" width="24.7109375" style="36" customWidth="1"/>
    <col min="5" max="5" width="36.85546875" style="36" bestFit="1" customWidth="1"/>
    <col min="6" max="6" width="34.5703125" style="36" customWidth="1"/>
    <col min="7" max="7" width="63" style="60" customWidth="1"/>
    <col min="8" max="8" width="66.42578125" style="60" customWidth="1"/>
    <col min="9" max="9" width="43.85546875" style="60" customWidth="1"/>
    <col min="10" max="10" width="24.7109375" style="36" customWidth="1"/>
    <col min="11" max="11" width="28.7109375" style="36" customWidth="1"/>
    <col min="12" max="12" width="34" style="36" customWidth="1"/>
    <col min="13" max="13" width="28.7109375" style="36" customWidth="1"/>
    <col min="14" max="15" width="17.42578125" style="36" customWidth="1"/>
    <col min="16" max="16" width="2.28515625" style="60" customWidth="1"/>
    <col min="17" max="17" width="0" style="60" hidden="1" customWidth="1"/>
    <col min="18" max="16384" width="11.7109375" style="60" hidden="1"/>
  </cols>
  <sheetData>
    <row r="1" spans="2:15" ht="13.5" thickBot="1" x14ac:dyDescent="0.25"/>
    <row r="2" spans="2:15" ht="15.75" customHeight="1" x14ac:dyDescent="0.2">
      <c r="B2" s="138"/>
      <c r="C2" s="139"/>
      <c r="D2" s="138" t="s">
        <v>32</v>
      </c>
      <c r="E2" s="161"/>
      <c r="F2" s="161"/>
      <c r="G2" s="161"/>
      <c r="H2" s="161"/>
      <c r="I2" s="161"/>
      <c r="J2" s="161"/>
      <c r="K2" s="161"/>
      <c r="L2" s="161"/>
      <c r="M2" s="139"/>
      <c r="N2" s="150" t="s">
        <v>71</v>
      </c>
      <c r="O2" s="151"/>
    </row>
    <row r="3" spans="2:15" ht="15.75" customHeight="1" x14ac:dyDescent="0.2">
      <c r="B3" s="140"/>
      <c r="C3" s="141"/>
      <c r="D3" s="140"/>
      <c r="E3" s="162"/>
      <c r="F3" s="162"/>
      <c r="G3" s="162"/>
      <c r="H3" s="162"/>
      <c r="I3" s="162"/>
      <c r="J3" s="162"/>
      <c r="K3" s="162"/>
      <c r="L3" s="162"/>
      <c r="M3" s="141"/>
      <c r="N3" s="56" t="s">
        <v>28</v>
      </c>
      <c r="O3" s="57" t="s">
        <v>29</v>
      </c>
    </row>
    <row r="4" spans="2:15" ht="15.75" customHeight="1" x14ac:dyDescent="0.2">
      <c r="B4" s="140"/>
      <c r="C4" s="141"/>
      <c r="D4" s="140"/>
      <c r="E4" s="162"/>
      <c r="F4" s="162"/>
      <c r="G4" s="162"/>
      <c r="H4" s="162"/>
      <c r="I4" s="162"/>
      <c r="J4" s="162"/>
      <c r="K4" s="162"/>
      <c r="L4" s="162"/>
      <c r="M4" s="141"/>
      <c r="N4" s="58">
        <v>4</v>
      </c>
      <c r="O4" s="69" t="s">
        <v>47</v>
      </c>
    </row>
    <row r="5" spans="2:15" ht="15.75" customHeight="1" x14ac:dyDescent="0.2">
      <c r="B5" s="140"/>
      <c r="C5" s="141"/>
      <c r="D5" s="140"/>
      <c r="E5" s="162"/>
      <c r="F5" s="162"/>
      <c r="G5" s="162"/>
      <c r="H5" s="162"/>
      <c r="I5" s="162"/>
      <c r="J5" s="162"/>
      <c r="K5" s="162"/>
      <c r="L5" s="162"/>
      <c r="M5" s="141"/>
      <c r="N5" s="152" t="s">
        <v>30</v>
      </c>
      <c r="O5" s="153"/>
    </row>
    <row r="6" spans="2:15" ht="15.75" customHeight="1" thickBot="1" x14ac:dyDescent="0.25">
      <c r="B6" s="142"/>
      <c r="C6" s="143"/>
      <c r="D6" s="142"/>
      <c r="E6" s="163"/>
      <c r="F6" s="163"/>
      <c r="G6" s="163"/>
      <c r="H6" s="163"/>
      <c r="I6" s="163"/>
      <c r="J6" s="163"/>
      <c r="K6" s="163"/>
      <c r="L6" s="163"/>
      <c r="M6" s="143"/>
      <c r="N6" s="154">
        <v>43740</v>
      </c>
      <c r="O6" s="155"/>
    </row>
    <row r="7" spans="2:15" ht="7.5" customHeight="1" thickBot="1" x14ac:dyDescent="0.25">
      <c r="B7" s="59"/>
      <c r="C7" s="59"/>
      <c r="D7" s="10"/>
      <c r="E7" s="10"/>
      <c r="F7" s="10"/>
      <c r="G7" s="10"/>
      <c r="H7" s="10"/>
      <c r="I7" s="10"/>
      <c r="J7" s="10"/>
      <c r="K7" s="10"/>
      <c r="L7" s="10"/>
      <c r="M7" s="10"/>
      <c r="N7" s="10"/>
      <c r="O7" s="10"/>
    </row>
    <row r="8" spans="2:15" ht="48.75" customHeight="1" thickBot="1" x14ac:dyDescent="0.25">
      <c r="B8" s="158" t="s">
        <v>57</v>
      </c>
      <c r="C8" s="159"/>
      <c r="D8" s="159"/>
      <c r="E8" s="159"/>
      <c r="F8" s="159"/>
      <c r="G8" s="159"/>
      <c r="H8" s="159"/>
      <c r="I8" s="159"/>
      <c r="J8" s="159"/>
      <c r="K8" s="159"/>
      <c r="L8" s="159"/>
      <c r="M8" s="159"/>
      <c r="N8" s="159"/>
      <c r="O8" s="160"/>
    </row>
    <row r="9" spans="2:15" ht="48.75" customHeight="1" thickBot="1" x14ac:dyDescent="0.25">
      <c r="B9" s="164" t="s">
        <v>56</v>
      </c>
      <c r="C9" s="165"/>
      <c r="D9" s="165"/>
      <c r="E9" s="165"/>
      <c r="F9" s="165"/>
      <c r="G9" s="165"/>
      <c r="H9" s="165"/>
      <c r="I9" s="165"/>
      <c r="J9" s="165"/>
      <c r="K9" s="165"/>
      <c r="L9" s="165"/>
      <c r="M9" s="165"/>
      <c r="N9" s="165"/>
      <c r="O9" s="166"/>
    </row>
    <row r="10" spans="2:15" ht="52.5" customHeight="1" thickBot="1" x14ac:dyDescent="0.25">
      <c r="B10" s="146" t="s">
        <v>5</v>
      </c>
      <c r="C10" s="144" t="s">
        <v>31</v>
      </c>
      <c r="D10" s="144" t="s">
        <v>38</v>
      </c>
      <c r="E10" s="144" t="s">
        <v>4</v>
      </c>
      <c r="F10" s="137" t="s">
        <v>53</v>
      </c>
      <c r="G10" s="137"/>
      <c r="H10" s="144" t="s">
        <v>75</v>
      </c>
      <c r="I10" s="144" t="s">
        <v>73</v>
      </c>
      <c r="J10" s="156" t="s">
        <v>45</v>
      </c>
      <c r="K10" s="156" t="s">
        <v>52</v>
      </c>
      <c r="L10" s="167" t="s">
        <v>11</v>
      </c>
      <c r="M10" s="171" t="s">
        <v>1</v>
      </c>
      <c r="N10" s="169" t="s">
        <v>3</v>
      </c>
      <c r="O10" s="170"/>
    </row>
    <row r="11" spans="2:15" ht="30.75" customHeight="1" thickBot="1" x14ac:dyDescent="0.25">
      <c r="B11" s="147"/>
      <c r="C11" s="173"/>
      <c r="D11" s="145"/>
      <c r="E11" s="145"/>
      <c r="F11" s="50" t="s">
        <v>39</v>
      </c>
      <c r="G11" s="51" t="s">
        <v>54</v>
      </c>
      <c r="H11" s="173"/>
      <c r="I11" s="173"/>
      <c r="J11" s="157"/>
      <c r="K11" s="157"/>
      <c r="L11" s="168"/>
      <c r="M11" s="172"/>
      <c r="N11" s="22" t="s">
        <v>2</v>
      </c>
      <c r="O11" s="54" t="s">
        <v>46</v>
      </c>
    </row>
    <row r="12" spans="2:15" ht="84" customHeight="1" x14ac:dyDescent="0.2">
      <c r="B12" s="135">
        <v>1</v>
      </c>
      <c r="C12" s="120" t="s">
        <v>12</v>
      </c>
      <c r="D12" s="70" t="s">
        <v>36</v>
      </c>
      <c r="E12" s="70" t="s">
        <v>41</v>
      </c>
      <c r="F12" s="115" t="s">
        <v>51</v>
      </c>
      <c r="G12" s="105" t="s">
        <v>76</v>
      </c>
      <c r="H12" s="111" t="s">
        <v>116</v>
      </c>
      <c r="I12" s="109" t="s">
        <v>117</v>
      </c>
      <c r="J12" s="122" t="s">
        <v>118</v>
      </c>
      <c r="K12" s="67" t="s">
        <v>119</v>
      </c>
      <c r="L12" s="133" t="s">
        <v>145</v>
      </c>
      <c r="M12" s="124" t="s">
        <v>101</v>
      </c>
      <c r="N12" s="129">
        <v>43748</v>
      </c>
      <c r="O12" s="129">
        <v>43769</v>
      </c>
    </row>
    <row r="13" spans="2:15" ht="84" customHeight="1" x14ac:dyDescent="0.2">
      <c r="B13" s="136">
        <v>2</v>
      </c>
      <c r="C13" s="121" t="s">
        <v>12</v>
      </c>
      <c r="D13" s="71" t="s">
        <v>36</v>
      </c>
      <c r="E13" s="71" t="s">
        <v>41</v>
      </c>
      <c r="F13" s="116" t="s">
        <v>51</v>
      </c>
      <c r="G13" s="106" t="s">
        <v>77</v>
      </c>
      <c r="H13" s="110" t="s">
        <v>110</v>
      </c>
      <c r="I13" s="107" t="s">
        <v>111</v>
      </c>
      <c r="J13" s="123" t="s">
        <v>95</v>
      </c>
      <c r="K13" s="66" t="s">
        <v>100</v>
      </c>
      <c r="L13" s="134" t="s">
        <v>146</v>
      </c>
      <c r="M13" s="125" t="s">
        <v>102</v>
      </c>
      <c r="N13" s="130">
        <v>43739</v>
      </c>
      <c r="O13" s="130">
        <v>43753</v>
      </c>
    </row>
    <row r="14" spans="2:15" ht="72.75" customHeight="1" x14ac:dyDescent="0.2">
      <c r="B14" s="136">
        <v>3</v>
      </c>
      <c r="C14" s="121" t="s">
        <v>12</v>
      </c>
      <c r="D14" s="71" t="s">
        <v>36</v>
      </c>
      <c r="E14" s="71" t="s">
        <v>41</v>
      </c>
      <c r="F14" s="116" t="s">
        <v>51</v>
      </c>
      <c r="G14" s="106" t="s">
        <v>78</v>
      </c>
      <c r="H14" s="110" t="s">
        <v>112</v>
      </c>
      <c r="I14" s="107" t="s">
        <v>113</v>
      </c>
      <c r="J14" s="123" t="s">
        <v>96</v>
      </c>
      <c r="K14" s="66" t="s">
        <v>96</v>
      </c>
      <c r="L14" s="134" t="s">
        <v>147</v>
      </c>
      <c r="M14" s="125" t="s">
        <v>102</v>
      </c>
      <c r="N14" s="130">
        <v>43739</v>
      </c>
      <c r="O14" s="130">
        <v>43739</v>
      </c>
    </row>
    <row r="15" spans="2:15" ht="126" customHeight="1" x14ac:dyDescent="0.2">
      <c r="B15" s="136">
        <v>4</v>
      </c>
      <c r="C15" s="121" t="s">
        <v>12</v>
      </c>
      <c r="D15" s="71" t="s">
        <v>36</v>
      </c>
      <c r="E15" s="71" t="s">
        <v>41</v>
      </c>
      <c r="F15" s="116" t="s">
        <v>51</v>
      </c>
      <c r="G15" s="106" t="s">
        <v>79</v>
      </c>
      <c r="H15" s="110" t="s">
        <v>115</v>
      </c>
      <c r="I15" s="107" t="s">
        <v>114</v>
      </c>
      <c r="J15" s="123" t="s">
        <v>97</v>
      </c>
      <c r="K15" s="66" t="s">
        <v>97</v>
      </c>
      <c r="L15" s="134" t="s">
        <v>147</v>
      </c>
      <c r="M15" s="125" t="s">
        <v>102</v>
      </c>
      <c r="N15" s="130">
        <v>43740</v>
      </c>
      <c r="O15" s="130">
        <v>43756</v>
      </c>
    </row>
    <row r="16" spans="2:15" ht="132.75" customHeight="1" x14ac:dyDescent="0.2">
      <c r="B16" s="136">
        <v>5</v>
      </c>
      <c r="C16" s="121" t="s">
        <v>12</v>
      </c>
      <c r="D16" s="71" t="s">
        <v>36</v>
      </c>
      <c r="E16" s="71" t="s">
        <v>41</v>
      </c>
      <c r="F16" s="116" t="s">
        <v>50</v>
      </c>
      <c r="G16" s="106" t="s">
        <v>80</v>
      </c>
      <c r="H16" s="110" t="s">
        <v>120</v>
      </c>
      <c r="I16" s="107" t="s">
        <v>104</v>
      </c>
      <c r="J16" s="123" t="s">
        <v>121</v>
      </c>
      <c r="K16" s="66" t="s">
        <v>107</v>
      </c>
      <c r="L16" s="134" t="s">
        <v>148</v>
      </c>
      <c r="M16" s="125" t="s">
        <v>102</v>
      </c>
      <c r="N16" s="130">
        <v>43755</v>
      </c>
      <c r="O16" s="130">
        <v>43770</v>
      </c>
    </row>
    <row r="17" spans="1:15" ht="62.25" customHeight="1" x14ac:dyDescent="0.2">
      <c r="B17" s="136">
        <v>6</v>
      </c>
      <c r="C17" s="121" t="s">
        <v>12</v>
      </c>
      <c r="D17" s="71" t="s">
        <v>36</v>
      </c>
      <c r="E17" s="71" t="s">
        <v>41</v>
      </c>
      <c r="F17" s="116" t="s">
        <v>50</v>
      </c>
      <c r="G17" s="106" t="s">
        <v>81</v>
      </c>
      <c r="H17" s="110" t="s">
        <v>122</v>
      </c>
      <c r="I17" s="107" t="s">
        <v>123</v>
      </c>
      <c r="J17" s="123" t="s">
        <v>125</v>
      </c>
      <c r="K17" s="66" t="s">
        <v>126</v>
      </c>
      <c r="L17" s="134" t="s">
        <v>149</v>
      </c>
      <c r="M17" s="125" t="s">
        <v>102</v>
      </c>
      <c r="N17" s="130">
        <v>43747</v>
      </c>
      <c r="O17" s="130">
        <v>43769</v>
      </c>
    </row>
    <row r="18" spans="1:15" ht="85.5" customHeight="1" x14ac:dyDescent="0.2">
      <c r="B18" s="136">
        <v>7</v>
      </c>
      <c r="C18" s="121" t="s">
        <v>12</v>
      </c>
      <c r="D18" s="71" t="s">
        <v>36</v>
      </c>
      <c r="E18" s="71" t="s">
        <v>41</v>
      </c>
      <c r="F18" s="116" t="s">
        <v>51</v>
      </c>
      <c r="G18" s="106" t="s">
        <v>82</v>
      </c>
      <c r="H18" s="110" t="s">
        <v>127</v>
      </c>
      <c r="I18" s="107" t="s">
        <v>92</v>
      </c>
      <c r="J18" s="123" t="s">
        <v>98</v>
      </c>
      <c r="K18" s="66" t="s">
        <v>98</v>
      </c>
      <c r="L18" s="134" t="s">
        <v>150</v>
      </c>
      <c r="M18" s="125" t="s">
        <v>102</v>
      </c>
      <c r="N18" s="130">
        <v>43747</v>
      </c>
      <c r="O18" s="130">
        <v>43754</v>
      </c>
    </row>
    <row r="19" spans="1:15" ht="91.5" customHeight="1" x14ac:dyDescent="0.2">
      <c r="B19" s="136">
        <v>8</v>
      </c>
      <c r="C19" s="121" t="s">
        <v>12</v>
      </c>
      <c r="D19" s="71" t="s">
        <v>36</v>
      </c>
      <c r="E19" s="71" t="s">
        <v>41</v>
      </c>
      <c r="F19" s="116" t="s">
        <v>51</v>
      </c>
      <c r="G19" s="106" t="s">
        <v>83</v>
      </c>
      <c r="H19" s="110" t="s">
        <v>135</v>
      </c>
      <c r="I19" s="107" t="s">
        <v>136</v>
      </c>
      <c r="J19" s="123" t="s">
        <v>137</v>
      </c>
      <c r="K19" s="123" t="s">
        <v>137</v>
      </c>
      <c r="L19" s="134" t="s">
        <v>150</v>
      </c>
      <c r="M19" s="125" t="s">
        <v>102</v>
      </c>
      <c r="N19" s="130">
        <v>43747</v>
      </c>
      <c r="O19" s="130">
        <v>43754</v>
      </c>
    </row>
    <row r="20" spans="1:15" ht="140.25" customHeight="1" x14ac:dyDescent="0.2">
      <c r="B20" s="136">
        <v>9</v>
      </c>
      <c r="C20" s="121" t="s">
        <v>12</v>
      </c>
      <c r="D20" s="71" t="s">
        <v>36</v>
      </c>
      <c r="E20" s="71" t="s">
        <v>41</v>
      </c>
      <c r="F20" s="116" t="s">
        <v>50</v>
      </c>
      <c r="G20" s="106" t="s">
        <v>84</v>
      </c>
      <c r="H20" s="110" t="s">
        <v>103</v>
      </c>
      <c r="I20" s="107" t="s">
        <v>104</v>
      </c>
      <c r="J20" s="123" t="s">
        <v>108</v>
      </c>
      <c r="K20" s="66" t="s">
        <v>107</v>
      </c>
      <c r="L20" s="134" t="s">
        <v>148</v>
      </c>
      <c r="M20" s="125" t="s">
        <v>102</v>
      </c>
      <c r="N20" s="4">
        <v>43749</v>
      </c>
      <c r="O20" s="4">
        <v>43770</v>
      </c>
    </row>
    <row r="21" spans="1:15" ht="252.75" customHeight="1" x14ac:dyDescent="0.2">
      <c r="B21" s="136">
        <v>10</v>
      </c>
      <c r="C21" s="121" t="s">
        <v>12</v>
      </c>
      <c r="D21" s="71" t="s">
        <v>36</v>
      </c>
      <c r="E21" s="71" t="s">
        <v>41</v>
      </c>
      <c r="F21" s="116" t="s">
        <v>51</v>
      </c>
      <c r="G21" s="106" t="s">
        <v>85</v>
      </c>
      <c r="H21" s="110" t="s">
        <v>105</v>
      </c>
      <c r="I21" s="127" t="s">
        <v>106</v>
      </c>
      <c r="J21" s="123" t="s">
        <v>124</v>
      </c>
      <c r="K21" s="66" t="s">
        <v>109</v>
      </c>
      <c r="L21" s="134" t="s">
        <v>151</v>
      </c>
      <c r="M21" s="125" t="s">
        <v>102</v>
      </c>
      <c r="N21" s="4">
        <v>43747</v>
      </c>
      <c r="O21" s="4">
        <v>43769</v>
      </c>
    </row>
    <row r="22" spans="1:15" ht="62.25" customHeight="1" x14ac:dyDescent="0.2">
      <c r="B22" s="136">
        <v>11</v>
      </c>
      <c r="C22" s="121" t="s">
        <v>12</v>
      </c>
      <c r="D22" s="71" t="s">
        <v>36</v>
      </c>
      <c r="E22" s="71" t="s">
        <v>41</v>
      </c>
      <c r="F22" s="116" t="s">
        <v>51</v>
      </c>
      <c r="G22" s="106" t="s">
        <v>86</v>
      </c>
      <c r="H22" s="110" t="s">
        <v>128</v>
      </c>
      <c r="I22" s="107" t="s">
        <v>93</v>
      </c>
      <c r="J22" s="123" t="s">
        <v>124</v>
      </c>
      <c r="K22" s="66" t="s">
        <v>109</v>
      </c>
      <c r="L22" s="134" t="s">
        <v>150</v>
      </c>
      <c r="M22" s="125" t="s">
        <v>101</v>
      </c>
      <c r="N22" s="130">
        <v>43753</v>
      </c>
      <c r="O22" s="130">
        <v>43754</v>
      </c>
    </row>
    <row r="23" spans="1:15" ht="84" customHeight="1" x14ac:dyDescent="0.2">
      <c r="B23" s="136">
        <v>12</v>
      </c>
      <c r="C23" s="121" t="s">
        <v>12</v>
      </c>
      <c r="D23" s="71" t="s">
        <v>36</v>
      </c>
      <c r="E23" s="71" t="s">
        <v>41</v>
      </c>
      <c r="F23" s="116" t="s">
        <v>51</v>
      </c>
      <c r="G23" s="106" t="s">
        <v>87</v>
      </c>
      <c r="H23" s="110" t="s">
        <v>140</v>
      </c>
      <c r="I23" s="107" t="s">
        <v>138</v>
      </c>
      <c r="J23" s="123" t="s">
        <v>139</v>
      </c>
      <c r="K23" s="123" t="s">
        <v>139</v>
      </c>
      <c r="L23" s="134" t="s">
        <v>152</v>
      </c>
      <c r="M23" s="125" t="s">
        <v>102</v>
      </c>
      <c r="N23" s="130">
        <v>43747</v>
      </c>
      <c r="O23" s="130">
        <v>43754</v>
      </c>
    </row>
    <row r="24" spans="1:15" ht="148.5" customHeight="1" x14ac:dyDescent="0.2">
      <c r="B24" s="136">
        <v>13</v>
      </c>
      <c r="C24" s="121" t="s">
        <v>12</v>
      </c>
      <c r="D24" s="71" t="s">
        <v>36</v>
      </c>
      <c r="E24" s="71" t="s">
        <v>41</v>
      </c>
      <c r="F24" s="116" t="s">
        <v>51</v>
      </c>
      <c r="G24" s="106" t="s">
        <v>88</v>
      </c>
      <c r="H24" s="110" t="s">
        <v>129</v>
      </c>
      <c r="I24" s="107" t="s">
        <v>94</v>
      </c>
      <c r="J24" s="123" t="s">
        <v>141</v>
      </c>
      <c r="K24" s="66" t="s">
        <v>99</v>
      </c>
      <c r="L24" s="134" t="s">
        <v>153</v>
      </c>
      <c r="M24" s="125" t="s">
        <v>101</v>
      </c>
      <c r="N24" s="130">
        <v>43749</v>
      </c>
      <c r="O24" s="130">
        <v>43756</v>
      </c>
    </row>
    <row r="25" spans="1:15" ht="70.5" customHeight="1" x14ac:dyDescent="0.2">
      <c r="B25" s="136">
        <v>14</v>
      </c>
      <c r="C25" s="121" t="s">
        <v>12</v>
      </c>
      <c r="D25" s="71" t="s">
        <v>36</v>
      </c>
      <c r="E25" s="71" t="s">
        <v>41</v>
      </c>
      <c r="F25" s="116" t="s">
        <v>51</v>
      </c>
      <c r="G25" s="106" t="s">
        <v>89</v>
      </c>
      <c r="H25" s="110" t="s">
        <v>130</v>
      </c>
      <c r="I25" s="107" t="s">
        <v>131</v>
      </c>
      <c r="J25" s="123" t="s">
        <v>124</v>
      </c>
      <c r="K25" s="66" t="s">
        <v>109</v>
      </c>
      <c r="L25" s="134" t="s">
        <v>154</v>
      </c>
      <c r="M25" s="126" t="s">
        <v>102</v>
      </c>
      <c r="N25" s="131">
        <v>43753</v>
      </c>
      <c r="O25" s="131">
        <v>43754</v>
      </c>
    </row>
    <row r="26" spans="1:15" ht="117" customHeight="1" x14ac:dyDescent="0.2">
      <c r="A26" s="132"/>
      <c r="B26" s="136">
        <v>15</v>
      </c>
      <c r="C26" s="121" t="s">
        <v>12</v>
      </c>
      <c r="D26" s="71" t="s">
        <v>36</v>
      </c>
      <c r="E26" s="71" t="s">
        <v>41</v>
      </c>
      <c r="F26" s="116" t="s">
        <v>50</v>
      </c>
      <c r="G26" s="106" t="s">
        <v>90</v>
      </c>
      <c r="H26" s="110" t="s">
        <v>132</v>
      </c>
      <c r="I26" s="107" t="s">
        <v>133</v>
      </c>
      <c r="J26" s="123" t="s">
        <v>134</v>
      </c>
      <c r="K26" s="123" t="s">
        <v>134</v>
      </c>
      <c r="L26" s="134" t="s">
        <v>155</v>
      </c>
      <c r="M26" s="126" t="s">
        <v>102</v>
      </c>
      <c r="N26" s="129">
        <v>43741</v>
      </c>
      <c r="O26" s="129">
        <v>40455</v>
      </c>
    </row>
    <row r="27" spans="1:15" ht="62.25" customHeight="1" x14ac:dyDescent="0.2">
      <c r="B27" s="136">
        <v>16</v>
      </c>
      <c r="C27" s="121" t="s">
        <v>12</v>
      </c>
      <c r="D27" s="71" t="s">
        <v>36</v>
      </c>
      <c r="E27" s="71" t="s">
        <v>41</v>
      </c>
      <c r="F27" s="116" t="s">
        <v>51</v>
      </c>
      <c r="G27" s="106" t="s">
        <v>91</v>
      </c>
      <c r="H27" s="110" t="s">
        <v>142</v>
      </c>
      <c r="I27" s="107" t="s">
        <v>143</v>
      </c>
      <c r="J27" s="123" t="s">
        <v>144</v>
      </c>
      <c r="K27" s="123" t="s">
        <v>144</v>
      </c>
      <c r="L27" s="134" t="s">
        <v>154</v>
      </c>
      <c r="M27" s="126" t="s">
        <v>102</v>
      </c>
      <c r="N27" s="4">
        <v>43753</v>
      </c>
      <c r="O27" s="4">
        <v>43754</v>
      </c>
    </row>
    <row r="28" spans="1:15" ht="154.5" customHeight="1" x14ac:dyDescent="0.2">
      <c r="B28" s="19">
        <v>17</v>
      </c>
      <c r="C28" s="113" t="s">
        <v>12</v>
      </c>
      <c r="D28" s="71" t="s">
        <v>36</v>
      </c>
      <c r="E28" s="71" t="s">
        <v>40</v>
      </c>
      <c r="F28" s="116" t="s">
        <v>50</v>
      </c>
      <c r="G28" s="106" t="s">
        <v>156</v>
      </c>
      <c r="H28" s="110" t="s">
        <v>157</v>
      </c>
      <c r="I28" s="107" t="s">
        <v>158</v>
      </c>
      <c r="J28" s="123" t="s">
        <v>159</v>
      </c>
      <c r="K28" s="63" t="s">
        <v>160</v>
      </c>
      <c r="L28" s="134" t="s">
        <v>161</v>
      </c>
      <c r="M28" s="126" t="s">
        <v>102</v>
      </c>
      <c r="N28" s="4">
        <v>43755</v>
      </c>
      <c r="O28" s="4">
        <v>43755</v>
      </c>
    </row>
    <row r="29" spans="1:15" ht="62.25" customHeight="1" x14ac:dyDescent="0.2">
      <c r="B29" s="19"/>
      <c r="C29" s="113"/>
      <c r="D29" s="71"/>
      <c r="E29" s="71"/>
      <c r="F29" s="116"/>
      <c r="G29" s="106"/>
      <c r="H29" s="110"/>
      <c r="I29" s="107"/>
      <c r="J29" s="62"/>
      <c r="K29" s="63"/>
      <c r="L29" s="63"/>
      <c r="M29" s="66"/>
      <c r="N29" s="4"/>
      <c r="O29" s="4"/>
    </row>
    <row r="30" spans="1:15" ht="62.25" customHeight="1" x14ac:dyDescent="0.2">
      <c r="B30" s="19"/>
      <c r="C30" s="113"/>
      <c r="D30" s="71"/>
      <c r="E30" s="71"/>
      <c r="F30" s="116"/>
      <c r="G30" s="106"/>
      <c r="H30" s="110"/>
      <c r="I30" s="107"/>
      <c r="J30" s="62"/>
      <c r="K30" s="63"/>
      <c r="L30" s="63"/>
      <c r="M30" s="66"/>
      <c r="N30" s="4"/>
      <c r="O30" s="4"/>
    </row>
    <row r="31" spans="1:15" ht="62.25" customHeight="1" x14ac:dyDescent="0.2">
      <c r="B31" s="19"/>
      <c r="C31" s="113"/>
      <c r="D31" s="71"/>
      <c r="E31" s="71"/>
      <c r="F31" s="116"/>
      <c r="G31" s="106"/>
      <c r="H31" s="110"/>
      <c r="I31" s="107"/>
      <c r="J31" s="62"/>
      <c r="K31" s="63"/>
      <c r="L31" s="63"/>
      <c r="M31" s="66"/>
      <c r="N31" s="4"/>
      <c r="O31" s="4"/>
    </row>
    <row r="32" spans="1:15" ht="62.25" customHeight="1" x14ac:dyDescent="0.2">
      <c r="B32" s="19"/>
      <c r="C32" s="113"/>
      <c r="D32" s="71"/>
      <c r="E32" s="71"/>
      <c r="F32" s="116"/>
      <c r="G32" s="106"/>
      <c r="H32" s="110"/>
      <c r="I32" s="107"/>
      <c r="J32" s="62"/>
      <c r="K32" s="63"/>
      <c r="L32" s="63"/>
      <c r="M32" s="66"/>
      <c r="N32" s="4"/>
      <c r="O32" s="4"/>
    </row>
    <row r="33" spans="2:15" ht="62.25" customHeight="1" x14ac:dyDescent="0.2">
      <c r="B33" s="19"/>
      <c r="C33" s="113"/>
      <c r="D33" s="71"/>
      <c r="E33" s="71"/>
      <c r="F33" s="116"/>
      <c r="G33" s="106"/>
      <c r="H33" s="110"/>
      <c r="I33" s="107"/>
      <c r="J33" s="62"/>
      <c r="K33" s="63"/>
      <c r="L33" s="63"/>
      <c r="M33" s="66"/>
      <c r="N33" s="4"/>
      <c r="O33" s="4"/>
    </row>
    <row r="34" spans="2:15" ht="62.25" customHeight="1" x14ac:dyDescent="0.2">
      <c r="B34" s="19"/>
      <c r="C34" s="113"/>
      <c r="D34" s="71"/>
      <c r="E34" s="71"/>
      <c r="F34" s="116"/>
      <c r="G34" s="106"/>
      <c r="H34" s="110"/>
      <c r="I34" s="107"/>
      <c r="J34" s="62"/>
      <c r="K34" s="63"/>
      <c r="L34" s="63"/>
      <c r="M34" s="66"/>
      <c r="N34" s="4"/>
      <c r="O34" s="4"/>
    </row>
    <row r="35" spans="2:15" ht="62.25" customHeight="1" x14ac:dyDescent="0.2">
      <c r="B35" s="19"/>
      <c r="C35" s="113"/>
      <c r="D35" s="71"/>
      <c r="E35" s="71"/>
      <c r="F35" s="116"/>
      <c r="G35" s="106"/>
      <c r="H35" s="110"/>
      <c r="I35" s="107"/>
      <c r="J35" s="62"/>
      <c r="K35" s="63"/>
      <c r="L35" s="63"/>
      <c r="M35" s="66"/>
      <c r="N35" s="4"/>
      <c r="O35" s="4"/>
    </row>
    <row r="36" spans="2:15" ht="62.25" customHeight="1" x14ac:dyDescent="0.2">
      <c r="B36" s="19"/>
      <c r="C36" s="113"/>
      <c r="D36" s="71"/>
      <c r="E36" s="71"/>
      <c r="F36" s="116"/>
      <c r="G36" s="106"/>
      <c r="H36" s="110"/>
      <c r="I36" s="107"/>
      <c r="J36" s="62"/>
      <c r="K36" s="63"/>
      <c r="L36" s="63"/>
      <c r="M36" s="66"/>
      <c r="N36" s="4"/>
      <c r="O36" s="4"/>
    </row>
    <row r="37" spans="2:15" ht="62.25" customHeight="1" x14ac:dyDescent="0.2">
      <c r="B37" s="19"/>
      <c r="C37" s="113"/>
      <c r="D37" s="71"/>
      <c r="E37" s="71"/>
      <c r="F37" s="116"/>
      <c r="G37" s="106"/>
      <c r="H37" s="110"/>
      <c r="I37" s="107"/>
      <c r="J37" s="62"/>
      <c r="K37" s="63"/>
      <c r="L37" s="63"/>
      <c r="M37" s="66"/>
      <c r="N37" s="4"/>
      <c r="O37" s="4"/>
    </row>
    <row r="38" spans="2:15" ht="62.25" customHeight="1" x14ac:dyDescent="0.2">
      <c r="B38" s="19"/>
      <c r="C38" s="113"/>
      <c r="D38" s="71"/>
      <c r="E38" s="71"/>
      <c r="F38" s="116"/>
      <c r="G38" s="106"/>
      <c r="H38" s="110"/>
      <c r="I38" s="107"/>
      <c r="J38" s="62"/>
      <c r="K38" s="63"/>
      <c r="L38" s="63"/>
      <c r="M38" s="66"/>
      <c r="N38" s="4"/>
      <c r="O38" s="4"/>
    </row>
    <row r="39" spans="2:15" ht="62.25" customHeight="1" x14ac:dyDescent="0.2">
      <c r="B39" s="19"/>
      <c r="C39" s="113"/>
      <c r="D39" s="71"/>
      <c r="E39" s="71"/>
      <c r="F39" s="116"/>
      <c r="G39" s="106"/>
      <c r="H39" s="110"/>
      <c r="I39" s="107"/>
      <c r="J39" s="62"/>
      <c r="K39" s="63"/>
      <c r="L39" s="63"/>
      <c r="M39" s="66"/>
      <c r="N39" s="4"/>
      <c r="O39" s="4"/>
    </row>
    <row r="40" spans="2:15" ht="62.25" customHeight="1" x14ac:dyDescent="0.2">
      <c r="B40" s="19"/>
      <c r="C40" s="113"/>
      <c r="D40" s="71"/>
      <c r="E40" s="71"/>
      <c r="F40" s="116"/>
      <c r="G40" s="107"/>
      <c r="H40" s="110"/>
      <c r="I40" s="107"/>
      <c r="J40" s="62"/>
      <c r="K40" s="63"/>
      <c r="L40" s="66"/>
      <c r="M40" s="66"/>
      <c r="N40" s="4"/>
      <c r="O40" s="4"/>
    </row>
    <row r="41" spans="2:15" ht="62.25" customHeight="1" thickBot="1" x14ac:dyDescent="0.25">
      <c r="B41" s="20"/>
      <c r="C41" s="114"/>
      <c r="D41" s="72"/>
      <c r="E41" s="72"/>
      <c r="F41" s="117"/>
      <c r="G41" s="108"/>
      <c r="H41" s="112"/>
      <c r="I41" s="108"/>
      <c r="J41" s="64"/>
      <c r="K41" s="65"/>
      <c r="L41" s="65"/>
      <c r="M41" s="68"/>
      <c r="N41" s="3"/>
      <c r="O41" s="3"/>
    </row>
    <row r="42" spans="2:15" ht="39" customHeight="1" x14ac:dyDescent="0.2">
      <c r="B42" s="148" t="s">
        <v>7</v>
      </c>
      <c r="C42" s="148"/>
      <c r="D42" s="149"/>
      <c r="E42" s="149"/>
      <c r="F42" s="148"/>
      <c r="G42" s="148"/>
      <c r="H42" s="149"/>
      <c r="I42" s="148"/>
      <c r="J42" s="148"/>
      <c r="K42" s="148"/>
      <c r="L42" s="148"/>
      <c r="M42" s="148"/>
      <c r="N42" s="148"/>
      <c r="O42" s="148"/>
    </row>
    <row r="49" spans="4:17" ht="69.75" customHeight="1" x14ac:dyDescent="0.2"/>
    <row r="50" spans="4:17" s="61" customFormat="1" ht="42" customHeight="1" x14ac:dyDescent="0.2">
      <c r="D50" s="37"/>
      <c r="E50" s="37"/>
      <c r="F50" s="37"/>
      <c r="J50" s="37"/>
      <c r="K50" s="37"/>
      <c r="L50" s="37"/>
      <c r="M50" s="37"/>
      <c r="N50" s="37"/>
      <c r="O50" s="37"/>
    </row>
    <row r="51" spans="4:17" s="61" customFormat="1" ht="28.5" customHeight="1" x14ac:dyDescent="0.2">
      <c r="D51" s="37"/>
      <c r="E51" s="37"/>
      <c r="F51" s="37"/>
      <c r="J51" s="37"/>
      <c r="K51" s="37"/>
      <c r="L51" s="37"/>
      <c r="M51" s="37"/>
      <c r="N51" s="37"/>
      <c r="O51" s="37"/>
    </row>
    <row r="52" spans="4:17" s="61" customFormat="1" ht="38.25" customHeight="1" x14ac:dyDescent="0.2">
      <c r="D52" s="37"/>
      <c r="E52" s="37"/>
      <c r="F52" s="37"/>
      <c r="J52" s="37"/>
      <c r="K52" s="37"/>
      <c r="L52" s="37"/>
      <c r="M52" s="37"/>
      <c r="N52" s="37"/>
      <c r="O52" s="37"/>
    </row>
    <row r="53" spans="4:17" s="61" customFormat="1" ht="53.25" customHeight="1" x14ac:dyDescent="0.2">
      <c r="D53" s="37"/>
      <c r="E53" s="37"/>
      <c r="F53" s="37"/>
      <c r="J53" s="37"/>
      <c r="K53" s="37"/>
      <c r="L53" s="37"/>
      <c r="M53" s="37"/>
      <c r="N53" s="37"/>
      <c r="O53" s="37"/>
    </row>
    <row r="54" spans="4:17" s="61" customFormat="1" ht="30.75" customHeight="1" x14ac:dyDescent="0.2">
      <c r="D54" s="37"/>
      <c r="E54" s="37"/>
      <c r="F54" s="37"/>
      <c r="J54" s="37"/>
      <c r="K54" s="37"/>
      <c r="L54" s="37"/>
      <c r="M54" s="37"/>
      <c r="N54" s="37"/>
      <c r="O54" s="37"/>
    </row>
    <row r="55" spans="4:17" s="61" customFormat="1" ht="36" customHeight="1" x14ac:dyDescent="0.2">
      <c r="D55" s="37"/>
      <c r="E55" s="37"/>
      <c r="F55" s="37"/>
      <c r="J55" s="37"/>
      <c r="K55" s="37"/>
      <c r="L55" s="37"/>
      <c r="M55" s="37"/>
      <c r="N55" s="37"/>
      <c r="O55" s="37"/>
    </row>
    <row r="56" spans="4:17" s="61" customFormat="1" ht="38.25" customHeight="1" x14ac:dyDescent="0.2">
      <c r="D56" s="37"/>
      <c r="E56" s="37"/>
      <c r="F56" s="37"/>
      <c r="J56" s="37"/>
      <c r="K56" s="37"/>
      <c r="L56" s="37"/>
      <c r="M56" s="37"/>
      <c r="N56" s="37"/>
      <c r="O56" s="37"/>
    </row>
    <row r="57" spans="4:17" s="61" customFormat="1" ht="43.5" customHeight="1" x14ac:dyDescent="0.2">
      <c r="D57" s="37"/>
      <c r="E57" s="37"/>
      <c r="F57" s="37"/>
      <c r="J57" s="37"/>
      <c r="K57" s="37"/>
      <c r="L57" s="37"/>
      <c r="M57" s="37"/>
      <c r="N57" s="37"/>
      <c r="O57" s="37"/>
    </row>
    <row r="58" spans="4:17" s="61" customFormat="1" ht="37.5" customHeight="1" x14ac:dyDescent="0.2">
      <c r="D58" s="37"/>
      <c r="E58" s="37"/>
      <c r="F58" s="37"/>
      <c r="J58" s="37"/>
      <c r="K58" s="37"/>
      <c r="L58" s="37"/>
      <c r="M58" s="37"/>
      <c r="N58" s="37"/>
      <c r="O58" s="37"/>
    </row>
    <row r="59" spans="4:17" s="61" customFormat="1" ht="52.5" customHeight="1" x14ac:dyDescent="0.2">
      <c r="D59" s="37"/>
      <c r="E59" s="37"/>
      <c r="F59" s="37"/>
      <c r="J59" s="37"/>
      <c r="K59" s="37"/>
      <c r="L59" s="37"/>
      <c r="M59" s="37"/>
      <c r="N59" s="37"/>
      <c r="O59" s="37"/>
    </row>
    <row r="60" spans="4:17" s="61" customFormat="1" ht="43.5" customHeight="1" x14ac:dyDescent="0.2">
      <c r="D60" s="37"/>
      <c r="E60" s="37"/>
      <c r="F60" s="37"/>
      <c r="J60" s="37"/>
      <c r="K60" s="37"/>
      <c r="L60" s="37"/>
      <c r="M60" s="37"/>
      <c r="N60" s="37"/>
      <c r="O60" s="37"/>
    </row>
    <row r="61" spans="4:17" s="61" customFormat="1" ht="33.75" customHeight="1" x14ac:dyDescent="0.2">
      <c r="D61" s="37"/>
      <c r="E61" s="37"/>
      <c r="F61" s="37"/>
      <c r="J61" s="37"/>
      <c r="K61" s="37"/>
      <c r="L61" s="37"/>
      <c r="M61" s="37"/>
      <c r="N61" s="37"/>
      <c r="O61" s="37"/>
      <c r="Q61" s="73" t="s">
        <v>12</v>
      </c>
    </row>
    <row r="62" spans="4:17" s="61" customFormat="1" ht="21" customHeight="1" x14ac:dyDescent="0.2">
      <c r="D62" s="37"/>
      <c r="E62" s="37"/>
      <c r="F62" s="37"/>
      <c r="J62" s="37"/>
      <c r="K62" s="37"/>
      <c r="L62" s="37"/>
      <c r="M62" s="37"/>
      <c r="N62" s="37"/>
      <c r="O62" s="37"/>
      <c r="Q62" s="73" t="s">
        <v>13</v>
      </c>
    </row>
    <row r="63" spans="4:17" s="61" customFormat="1" ht="19.5" customHeight="1" x14ac:dyDescent="0.2">
      <c r="D63" s="37"/>
      <c r="E63" s="37"/>
      <c r="F63" s="37"/>
      <c r="J63" s="37"/>
      <c r="K63" s="37"/>
      <c r="L63" s="37"/>
      <c r="M63" s="37"/>
      <c r="N63" s="37"/>
      <c r="O63" s="37"/>
      <c r="Q63" s="73" t="s">
        <v>14</v>
      </c>
    </row>
    <row r="64" spans="4:17" s="61" customFormat="1" ht="37.5" customHeight="1" x14ac:dyDescent="0.2">
      <c r="D64" s="37"/>
      <c r="E64" s="37"/>
      <c r="F64" s="37"/>
      <c r="J64" s="37"/>
      <c r="K64" s="37"/>
      <c r="L64" s="37"/>
      <c r="M64" s="37"/>
      <c r="N64" s="37"/>
      <c r="O64" s="37"/>
      <c r="Q64" s="73" t="s">
        <v>15</v>
      </c>
    </row>
    <row r="65" spans="4:17" s="61" customFormat="1" ht="70.5" customHeight="1" x14ac:dyDescent="0.2">
      <c r="D65" s="37"/>
      <c r="E65" s="37"/>
      <c r="F65" s="37"/>
      <c r="J65" s="37"/>
      <c r="K65" s="37"/>
      <c r="L65" s="37"/>
      <c r="M65" s="37"/>
      <c r="N65" s="37"/>
      <c r="O65" s="37"/>
      <c r="Q65" s="73" t="s">
        <v>16</v>
      </c>
    </row>
    <row r="66" spans="4:17" ht="44.25" x14ac:dyDescent="0.2">
      <c r="Q66" s="73" t="s">
        <v>17</v>
      </c>
    </row>
    <row r="67" spans="4:17" ht="44.25" x14ac:dyDescent="0.2">
      <c r="Q67" s="73" t="s">
        <v>18</v>
      </c>
    </row>
    <row r="68" spans="4:17" ht="44.25" x14ac:dyDescent="0.2">
      <c r="Q68" s="73" t="s">
        <v>19</v>
      </c>
    </row>
    <row r="69" spans="4:17" ht="44.25" x14ac:dyDescent="0.2">
      <c r="Q69" s="73" t="s">
        <v>20</v>
      </c>
    </row>
    <row r="70" spans="4:17" ht="44.25" x14ac:dyDescent="0.2">
      <c r="Q70" s="73" t="s">
        <v>21</v>
      </c>
    </row>
    <row r="71" spans="4:17" ht="44.25" x14ac:dyDescent="0.2">
      <c r="Q71" s="73" t="s">
        <v>22</v>
      </c>
    </row>
    <row r="72" spans="4:17" ht="44.25" x14ac:dyDescent="0.2">
      <c r="Q72" s="73" t="s">
        <v>23</v>
      </c>
    </row>
    <row r="73" spans="4:17" ht="44.25" x14ac:dyDescent="0.2">
      <c r="Q73" s="73" t="s">
        <v>24</v>
      </c>
    </row>
    <row r="74" spans="4:17" ht="44.25" x14ac:dyDescent="0.2">
      <c r="Q74" s="73" t="s">
        <v>25</v>
      </c>
    </row>
    <row r="75" spans="4:17" ht="44.25" x14ac:dyDescent="0.2">
      <c r="Q75" s="73" t="s">
        <v>26</v>
      </c>
    </row>
    <row r="76" spans="4:17" ht="44.25" x14ac:dyDescent="0.2">
      <c r="Q76" s="74"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27" xr:uid="{00000000-0009-0000-0000-000000000000}">
    <filterColumn colId="4" showButton="0"/>
    <filterColumn colId="12" showButton="0"/>
  </autoFilter>
  <mergeCells count="20">
    <mergeCell ref="E10:E11"/>
    <mergeCell ref="C10:C11"/>
    <mergeCell ref="I10:I11"/>
    <mergeCell ref="J10:J11"/>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scale="2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C12:C41</xm:sqref>
        </x14:dataValidation>
        <x14:dataValidation type="list" allowBlank="1" showInputMessage="1" showErrorMessage="1" xr:uid="{DC7D2965-7713-43BD-B250-4D41E73C1E38}">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view="pageBreakPreview" topLeftCell="A25" zoomScale="60" zoomScaleNormal="70" workbookViewId="0">
      <selection activeCell="U29" sqref="U29"/>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67.42578125" style="1" customWidth="1"/>
    <col min="6" max="6" width="66.28515625" style="1" customWidth="1"/>
    <col min="7" max="7" width="34.85546875" style="1" customWidth="1"/>
    <col min="8" max="9" width="17.5703125" style="1" customWidth="1"/>
    <col min="10" max="11" width="9" style="30" customWidth="1"/>
    <col min="12" max="12" width="13.85546875" style="34" bestFit="1" customWidth="1"/>
    <col min="13" max="13" width="29.140625" style="1" customWidth="1"/>
    <col min="14" max="15" width="9" style="30" customWidth="1"/>
    <col min="16" max="16" width="13.85546875" style="34" bestFit="1" customWidth="1"/>
    <col min="17" max="17" width="24.7109375" style="1" customWidth="1"/>
    <col min="18" max="19" width="9" style="30" customWidth="1"/>
    <col min="20" max="20" width="13.85546875" style="34" bestFit="1" customWidth="1"/>
    <col min="21" max="21" width="24.7109375" style="1" customWidth="1"/>
    <col min="22" max="23" width="9" style="30" customWidth="1"/>
    <col min="24" max="24" width="13.85546875" style="34"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82"/>
      <c r="C2" s="183"/>
      <c r="D2" s="138" t="s">
        <v>32</v>
      </c>
      <c r="E2" s="161"/>
      <c r="F2" s="161"/>
      <c r="G2" s="161"/>
      <c r="H2" s="161"/>
      <c r="I2" s="161"/>
      <c r="J2" s="161"/>
      <c r="K2" s="161"/>
      <c r="L2" s="161"/>
      <c r="M2" s="161"/>
      <c r="N2" s="161"/>
      <c r="O2" s="161"/>
      <c r="P2" s="161"/>
      <c r="Q2" s="161"/>
      <c r="R2" s="161"/>
      <c r="S2" s="161"/>
      <c r="T2" s="161"/>
      <c r="U2" s="161"/>
      <c r="V2" s="161"/>
      <c r="W2" s="161"/>
      <c r="X2" s="161"/>
      <c r="Y2" s="174" t="s">
        <v>72</v>
      </c>
      <c r="Z2" s="175"/>
    </row>
    <row r="3" spans="2:26" ht="15.75" customHeight="1" x14ac:dyDescent="0.25">
      <c r="B3" s="184"/>
      <c r="C3" s="185"/>
      <c r="D3" s="140"/>
      <c r="E3" s="162"/>
      <c r="F3" s="162"/>
      <c r="G3" s="162"/>
      <c r="H3" s="162"/>
      <c r="I3" s="162"/>
      <c r="J3" s="162"/>
      <c r="K3" s="162"/>
      <c r="L3" s="162"/>
      <c r="M3" s="162"/>
      <c r="N3" s="162"/>
      <c r="O3" s="162"/>
      <c r="P3" s="162"/>
      <c r="Q3" s="162"/>
      <c r="R3" s="162"/>
      <c r="S3" s="162"/>
      <c r="T3" s="162"/>
      <c r="U3" s="162"/>
      <c r="V3" s="162"/>
      <c r="W3" s="162"/>
      <c r="X3" s="162"/>
      <c r="Y3" s="17" t="s">
        <v>28</v>
      </c>
      <c r="Z3" s="11" t="s">
        <v>29</v>
      </c>
    </row>
    <row r="4" spans="2:26" ht="15.75" customHeight="1" x14ac:dyDescent="0.2">
      <c r="B4" s="184"/>
      <c r="C4" s="185"/>
      <c r="D4" s="140"/>
      <c r="E4" s="162"/>
      <c r="F4" s="162"/>
      <c r="G4" s="162"/>
      <c r="H4" s="162"/>
      <c r="I4" s="162"/>
      <c r="J4" s="162"/>
      <c r="K4" s="162"/>
      <c r="L4" s="162"/>
      <c r="M4" s="162"/>
      <c r="N4" s="162"/>
      <c r="O4" s="162"/>
      <c r="P4" s="162"/>
      <c r="Q4" s="162"/>
      <c r="R4" s="162"/>
      <c r="S4" s="162"/>
      <c r="T4" s="162"/>
      <c r="U4" s="162"/>
      <c r="V4" s="162"/>
      <c r="W4" s="162"/>
      <c r="X4" s="162"/>
      <c r="Y4" s="18">
        <v>4</v>
      </c>
      <c r="Z4" s="12" t="s">
        <v>48</v>
      </c>
    </row>
    <row r="5" spans="2:26" ht="15.75" customHeight="1" x14ac:dyDescent="0.25">
      <c r="B5" s="184"/>
      <c r="C5" s="185"/>
      <c r="D5" s="140"/>
      <c r="E5" s="162"/>
      <c r="F5" s="162"/>
      <c r="G5" s="162"/>
      <c r="H5" s="162"/>
      <c r="I5" s="162"/>
      <c r="J5" s="162"/>
      <c r="K5" s="162"/>
      <c r="L5" s="162"/>
      <c r="M5" s="162"/>
      <c r="N5" s="162"/>
      <c r="O5" s="162"/>
      <c r="P5" s="162"/>
      <c r="Q5" s="162"/>
      <c r="R5" s="162"/>
      <c r="S5" s="162"/>
      <c r="T5" s="162"/>
      <c r="U5" s="162"/>
      <c r="V5" s="162"/>
      <c r="W5" s="162"/>
      <c r="X5" s="162"/>
      <c r="Y5" s="25" t="s">
        <v>30</v>
      </c>
      <c r="Z5" s="26"/>
    </row>
    <row r="6" spans="2:26" ht="15.75" customHeight="1" thickBot="1" x14ac:dyDescent="0.25">
      <c r="B6" s="186"/>
      <c r="C6" s="187"/>
      <c r="D6" s="142"/>
      <c r="E6" s="163"/>
      <c r="F6" s="163"/>
      <c r="G6" s="163"/>
      <c r="H6" s="163"/>
      <c r="I6" s="163"/>
      <c r="J6" s="163"/>
      <c r="K6" s="163"/>
      <c r="L6" s="163"/>
      <c r="M6" s="163"/>
      <c r="N6" s="163"/>
      <c r="O6" s="163"/>
      <c r="P6" s="163"/>
      <c r="Q6" s="163"/>
      <c r="R6" s="163"/>
      <c r="S6" s="163"/>
      <c r="T6" s="163"/>
      <c r="U6" s="163"/>
      <c r="V6" s="163"/>
      <c r="W6" s="163"/>
      <c r="X6" s="163"/>
      <c r="Y6" s="27">
        <v>43740</v>
      </c>
      <c r="Z6" s="28"/>
    </row>
    <row r="7" spans="2:26" ht="7.5" customHeight="1" thickBot="1" x14ac:dyDescent="0.45">
      <c r="B7" s="52"/>
      <c r="C7" s="9"/>
      <c r="D7" s="9"/>
      <c r="E7" s="10"/>
      <c r="F7" s="10"/>
      <c r="G7" s="10"/>
      <c r="H7" s="10"/>
      <c r="I7" s="10"/>
      <c r="J7" s="10"/>
      <c r="K7" s="10"/>
      <c r="L7" s="10"/>
      <c r="M7" s="10"/>
      <c r="N7" s="10"/>
      <c r="O7" s="10"/>
      <c r="P7" s="10"/>
      <c r="Q7" s="10"/>
      <c r="R7" s="10"/>
      <c r="S7" s="10"/>
      <c r="T7" s="10"/>
      <c r="U7" s="10"/>
      <c r="V7" s="10"/>
      <c r="W7" s="10"/>
      <c r="X7" s="10"/>
      <c r="Y7" s="10"/>
      <c r="Z7" s="53"/>
    </row>
    <row r="8" spans="2:26" ht="48.75" customHeight="1" thickBot="1" x14ac:dyDescent="0.25">
      <c r="B8" s="176" t="s">
        <v>57</v>
      </c>
      <c r="C8" s="177"/>
      <c r="D8" s="177"/>
      <c r="E8" s="177"/>
      <c r="F8" s="177"/>
      <c r="G8" s="177"/>
      <c r="H8" s="177"/>
      <c r="I8" s="177"/>
      <c r="J8" s="177"/>
      <c r="K8" s="177"/>
      <c r="L8" s="177"/>
      <c r="M8" s="177"/>
      <c r="N8" s="177"/>
      <c r="O8" s="177"/>
      <c r="P8" s="177"/>
      <c r="Q8" s="177"/>
      <c r="R8" s="177"/>
      <c r="S8" s="177"/>
      <c r="T8" s="177"/>
      <c r="U8" s="177"/>
      <c r="V8" s="177"/>
      <c r="W8" s="177"/>
      <c r="X8" s="177"/>
      <c r="Y8" s="177"/>
      <c r="Z8" s="178"/>
    </row>
    <row r="9" spans="2:26" ht="48.75" customHeight="1" thickBot="1" x14ac:dyDescent="0.25">
      <c r="B9" s="179" t="s">
        <v>56</v>
      </c>
      <c r="C9" s="180"/>
      <c r="D9" s="180"/>
      <c r="E9" s="180"/>
      <c r="F9" s="180"/>
      <c r="G9" s="180"/>
      <c r="H9" s="180"/>
      <c r="I9" s="180"/>
      <c r="J9" s="180"/>
      <c r="K9" s="180"/>
      <c r="L9" s="180"/>
      <c r="M9" s="180"/>
      <c r="N9" s="180"/>
      <c r="O9" s="180"/>
      <c r="P9" s="180"/>
      <c r="Q9" s="180"/>
      <c r="R9" s="180"/>
      <c r="S9" s="180"/>
      <c r="T9" s="180"/>
      <c r="U9" s="180"/>
      <c r="V9" s="180"/>
      <c r="W9" s="180"/>
      <c r="X9" s="180"/>
      <c r="Y9" s="180"/>
      <c r="Z9" s="181"/>
    </row>
    <row r="10" spans="2:26" ht="20.25" customHeight="1" thickBot="1" x14ac:dyDescent="0.25">
      <c r="B10" s="144" t="s">
        <v>5</v>
      </c>
      <c r="C10" s="23"/>
      <c r="D10" s="192" t="s">
        <v>53</v>
      </c>
      <c r="E10" s="193"/>
      <c r="F10" s="23"/>
      <c r="G10" s="23"/>
      <c r="H10" s="191" t="s">
        <v>3</v>
      </c>
      <c r="I10" s="191"/>
      <c r="J10" s="189" t="s">
        <v>6</v>
      </c>
      <c r="K10" s="189"/>
      <c r="L10" s="189"/>
      <c r="M10" s="189"/>
      <c r="N10" s="189" t="s">
        <v>8</v>
      </c>
      <c r="O10" s="189"/>
      <c r="P10" s="189"/>
      <c r="Q10" s="189"/>
      <c r="R10" s="189" t="s">
        <v>9</v>
      </c>
      <c r="S10" s="189"/>
      <c r="T10" s="189"/>
      <c r="U10" s="189"/>
      <c r="V10" s="39"/>
      <c r="W10" s="39"/>
      <c r="X10" s="189" t="s">
        <v>10</v>
      </c>
      <c r="Y10" s="189"/>
      <c r="Z10" s="42"/>
    </row>
    <row r="11" spans="2:26" ht="37.5" customHeight="1" thickBot="1" x14ac:dyDescent="0.25">
      <c r="B11" s="145"/>
      <c r="C11" s="29"/>
      <c r="D11" s="194"/>
      <c r="E11" s="195"/>
      <c r="F11" s="29"/>
      <c r="G11" s="29"/>
      <c r="H11" s="191"/>
      <c r="I11" s="191"/>
      <c r="J11" s="190" t="s">
        <v>74</v>
      </c>
      <c r="K11" s="190"/>
      <c r="L11" s="190"/>
      <c r="M11" s="40"/>
      <c r="N11" s="190" t="s">
        <v>74</v>
      </c>
      <c r="O11" s="190"/>
      <c r="P11" s="190"/>
      <c r="Q11" s="40"/>
      <c r="R11" s="190" t="s">
        <v>74</v>
      </c>
      <c r="S11" s="190"/>
      <c r="T11" s="190"/>
      <c r="U11" s="40"/>
      <c r="V11" s="190" t="s">
        <v>74</v>
      </c>
      <c r="W11" s="190"/>
      <c r="X11" s="190"/>
      <c r="Y11" s="40"/>
      <c r="Z11" s="43"/>
    </row>
    <row r="12" spans="2:26" ht="40.5" customHeight="1" thickBot="1" x14ac:dyDescent="0.25">
      <c r="B12" s="173"/>
      <c r="C12" s="24" t="s">
        <v>31</v>
      </c>
      <c r="D12" s="45" t="s">
        <v>39</v>
      </c>
      <c r="E12" s="45" t="s">
        <v>54</v>
      </c>
      <c r="F12" s="29" t="s">
        <v>73</v>
      </c>
      <c r="G12" s="29" t="s">
        <v>45</v>
      </c>
      <c r="H12" s="46" t="s">
        <v>2</v>
      </c>
      <c r="I12" s="47" t="s">
        <v>46</v>
      </c>
      <c r="J12" s="47" t="s">
        <v>59</v>
      </c>
      <c r="K12" s="47" t="s">
        <v>58</v>
      </c>
      <c r="L12" s="47" t="s">
        <v>60</v>
      </c>
      <c r="M12" s="41" t="s">
        <v>49</v>
      </c>
      <c r="N12" s="47" t="s">
        <v>59</v>
      </c>
      <c r="O12" s="47" t="s">
        <v>58</v>
      </c>
      <c r="P12" s="47" t="s">
        <v>60</v>
      </c>
      <c r="Q12" s="41" t="s">
        <v>49</v>
      </c>
      <c r="R12" s="47" t="s">
        <v>59</v>
      </c>
      <c r="S12" s="47" t="s">
        <v>58</v>
      </c>
      <c r="T12" s="47" t="s">
        <v>60</v>
      </c>
      <c r="U12" s="41" t="s">
        <v>49</v>
      </c>
      <c r="V12" s="47" t="s">
        <v>59</v>
      </c>
      <c r="W12" s="47" t="s">
        <v>58</v>
      </c>
      <c r="X12" s="47" t="s">
        <v>60</v>
      </c>
      <c r="Y12" s="41" t="s">
        <v>49</v>
      </c>
      <c r="Z12" s="44" t="s">
        <v>0</v>
      </c>
    </row>
    <row r="13" spans="2:26" ht="60.75" customHeight="1" x14ac:dyDescent="0.2">
      <c r="B13" s="93">
        <f>'08-FR-25 (Pág. 1)'!B12</f>
        <v>1</v>
      </c>
      <c r="C13" s="94" t="str">
        <f>'08-FR-25 (Pág. 1)'!C12</f>
        <v xml:space="preserve">01 - DIRECCIONAMIENTO ESTRATÉGICO </v>
      </c>
      <c r="D13" s="118" t="str">
        <f>'08-FR-25 (Pág. 1)'!F12</f>
        <v>OPORTUNIDAD DE MEJORA</v>
      </c>
      <c r="E13" s="95" t="str">
        <f>'08-FR-25 (Pág. 1)'!G12</f>
        <v>Se recomienda en tarea conjunta con el par asignado al proceso por parte de la Dirección de Planeación, revisar los procedimientos 03-PT-01 Gestión de Usuarios, 03 PT-04 Gestión de Cambios de TI, 03-PT-06 Gestión de servicios  TI por cuanto se encuentran con debilidades metodológicas.</v>
      </c>
      <c r="F13" s="96" t="str">
        <f>'08-FR-25 (Pág. 1)'!I12</f>
        <v>Realizar gestión con las partes interesadas para aclarar la metodologÍa definida para la elaboración de procedimientos y realizar los ajustes a que haya lugar en los procedimientos 03-PT-01, 03-PT-04 y 03-PT-06 acorde con los lineamientos establecidos en el guía 01-GU-01</v>
      </c>
      <c r="G13" s="128" t="str">
        <f>'08-FR-25 (Pág. 1)'!J12</f>
        <v>3 Procedimientos Ajustados a la guía 01-GU-01 v11</v>
      </c>
      <c r="H13" s="97">
        <f>'08-FR-25 (Pág. 1)'!N12</f>
        <v>43748</v>
      </c>
      <c r="I13" s="97">
        <f>'08-FR-25 (Pág. 1)'!O12</f>
        <v>43769</v>
      </c>
      <c r="J13" s="98"/>
      <c r="K13" s="98"/>
      <c r="L13" s="99" t="str">
        <f>IF(J13="","",K13/J13)</f>
        <v/>
      </c>
      <c r="M13" s="100"/>
      <c r="N13" s="98"/>
      <c r="O13" s="98"/>
      <c r="P13" s="99" t="str">
        <f>IF(N13="","",O13/N13)</f>
        <v/>
      </c>
      <c r="Q13" s="100"/>
      <c r="R13" s="98"/>
      <c r="S13" s="98"/>
      <c r="T13" s="99" t="str">
        <f>IF(R13="","",S13/R13)</f>
        <v/>
      </c>
      <c r="U13" s="100"/>
      <c r="V13" s="98">
        <v>3</v>
      </c>
      <c r="W13" s="98"/>
      <c r="X13" s="99">
        <f>IF(V13="","",W13/V13)</f>
        <v>0</v>
      </c>
      <c r="Y13" s="100"/>
      <c r="Z13" s="101"/>
    </row>
    <row r="14" spans="2:26" ht="48" customHeight="1" x14ac:dyDescent="0.2">
      <c r="B14" s="89">
        <f>'08-FR-25 (Pág. 1)'!B13</f>
        <v>2</v>
      </c>
      <c r="C14" s="90" t="str">
        <f>'08-FR-25 (Pág. 1)'!C13</f>
        <v xml:space="preserve">01 - DIRECCIONAMIENTO ESTRATÉGICO </v>
      </c>
      <c r="D14" s="76" t="str">
        <f>'08-FR-25 (Pág. 1)'!F13</f>
        <v>OPORTUNIDAD DE MEJORA</v>
      </c>
      <c r="E14" s="91" t="str">
        <f>'08-FR-25 (Pág. 1)'!G13</f>
        <v>Revisar el flujograma del procedimiento 11-PT-04 por cuanto en los puntos de decisión solo pueden tener como respuesta Si o No y esta presenta un punto de control con una pregunta que no cumple este parámetro.</v>
      </c>
      <c r="F14" s="92" t="str">
        <f>'08-FR-25 (Pág. 1)'!I13</f>
        <v>Revisar la Guía01-GU-01 v11 y ajustar el procedimiento 11-PT-04</v>
      </c>
      <c r="G14" s="90" t="str">
        <f>'08-FR-25 (Pág. 1)'!J13</f>
        <v xml:space="preserve">Procedimiento Ajustado a la guía 01-GU-01 v11 </v>
      </c>
      <c r="H14" s="75">
        <f>'08-FR-25 (Pág. 1)'!N13</f>
        <v>43739</v>
      </c>
      <c r="I14" s="75">
        <f>'08-FR-25 (Pág. 1)'!O13</f>
        <v>43753</v>
      </c>
      <c r="J14" s="76"/>
      <c r="K14" s="76"/>
      <c r="L14" s="77" t="str">
        <f t="shared" ref="L14:L42" si="0">IF(J14="","",K14/J14)</f>
        <v/>
      </c>
      <c r="M14" s="78"/>
      <c r="N14" s="76"/>
      <c r="O14" s="76"/>
      <c r="P14" s="77" t="str">
        <f t="shared" ref="P14:P42" si="1">IF(N14="","",O14/N14)</f>
        <v/>
      </c>
      <c r="Q14" s="78"/>
      <c r="R14" s="76"/>
      <c r="S14" s="76"/>
      <c r="T14" s="77" t="str">
        <f t="shared" ref="T14:T42" si="2">IF(R14="","",S14/R14)</f>
        <v/>
      </c>
      <c r="U14" s="78"/>
      <c r="V14" s="76">
        <v>1</v>
      </c>
      <c r="W14" s="76"/>
      <c r="X14" s="77">
        <f t="shared" ref="X14:X42" si="3">IF(V14="","",W14/V14)</f>
        <v>0</v>
      </c>
      <c r="Y14" s="78"/>
      <c r="Z14" s="79"/>
    </row>
    <row r="15" spans="2:26" ht="56.25" customHeight="1" x14ac:dyDescent="0.2">
      <c r="B15" s="80">
        <f>'08-FR-25 (Pág. 1)'!B14</f>
        <v>3</v>
      </c>
      <c r="C15" s="81" t="str">
        <f>'08-FR-25 (Pág. 1)'!C14</f>
        <v xml:space="preserve">01 - DIRECCIONAMIENTO ESTRATÉGICO </v>
      </c>
      <c r="D15" s="85" t="str">
        <f>'08-FR-25 (Pág. 1)'!F14</f>
        <v>OPORTUNIDAD DE MEJORA</v>
      </c>
      <c r="E15" s="82" t="str">
        <f>'08-FR-25 (Pág. 1)'!G14</f>
        <v xml:space="preserve">Revisar en la intranet el link del formato 11-FR-13, porque el documento publicado tiene el código 11-FR-38. </v>
      </c>
      <c r="F15" s="83" t="str">
        <f>'08-FR-25 (Pág. 1)'!I14</f>
        <v xml:space="preserve">Corregir el número del formato 11-FR DE 13 A 38 en el listado de formatos del proceso 11 en el enlace  https://intranet.personeriabogota.gov.co/administrator/index.php?option=com_jdownloads&amp;view=downloads </v>
      </c>
      <c r="G15" s="81" t="str">
        <f>'08-FR-25 (Pág. 1)'!J14</f>
        <v xml:space="preserve">Nombre del enlace del documento ajustado </v>
      </c>
      <c r="H15" s="84">
        <f>'08-FR-25 (Pág. 1)'!N14</f>
        <v>43739</v>
      </c>
      <c r="I15" s="84">
        <f>'08-FR-25 (Pág. 1)'!O14</f>
        <v>43739</v>
      </c>
      <c r="J15" s="85"/>
      <c r="K15" s="85"/>
      <c r="L15" s="86" t="str">
        <f t="shared" si="0"/>
        <v/>
      </c>
      <c r="M15" s="87"/>
      <c r="N15" s="85"/>
      <c r="O15" s="85"/>
      <c r="P15" s="86" t="str">
        <f t="shared" si="1"/>
        <v/>
      </c>
      <c r="Q15" s="87"/>
      <c r="R15" s="85"/>
      <c r="S15" s="85"/>
      <c r="T15" s="86" t="str">
        <f t="shared" si="2"/>
        <v/>
      </c>
      <c r="U15" s="87"/>
      <c r="V15" s="85">
        <v>1</v>
      </c>
      <c r="W15" s="85"/>
      <c r="X15" s="86">
        <f t="shared" si="3"/>
        <v>0</v>
      </c>
      <c r="Y15" s="87"/>
      <c r="Z15" s="79"/>
    </row>
    <row r="16" spans="2:26" ht="83.25" customHeight="1" x14ac:dyDescent="0.2">
      <c r="B16" s="80">
        <f>'08-FR-25 (Pág. 1)'!B15</f>
        <v>4</v>
      </c>
      <c r="C16" s="81" t="str">
        <f>'08-FR-25 (Pág. 1)'!C15</f>
        <v xml:space="preserve">01 - DIRECCIONAMIENTO ESTRATÉGICO </v>
      </c>
      <c r="D16" s="85" t="str">
        <f>'08-FR-25 (Pág. 1)'!F15</f>
        <v>OPORTUNIDAD DE MEJORA</v>
      </c>
      <c r="E16" s="82" t="str">
        <f>'08-FR-25 (Pág. 1)'!G15</f>
        <v>Revisar a la luz de la normatividad legal vigente, la procedencia de la implementación de un mecanismo que permita realizar la evaluación de desempeño a los proveedores externos. Se sugiere adelantar la respectiva valoración dentro del proceso y con los demás procesos involucrados, así como con el equipo técnico contratado por entidad para la puesta en marcha del sistema de gestión de  la calidad.</v>
      </c>
      <c r="F16" s="83" t="str">
        <f>'08-FR-25 (Pág. 1)'!I15</f>
        <v>Ajustar el alcance del Sistema de Gestión de la Calidad dela Engidad en lo referente a la inaplicabilidad de los numerales  8.4.1. y 8.4.2. de la NTC ISO 9001:2015</v>
      </c>
      <c r="G16" s="81" t="str">
        <f>'08-FR-25 (Pág. 1)'!J15</f>
        <v>Alcance del SGC ajustado</v>
      </c>
      <c r="H16" s="84">
        <f>'08-FR-25 (Pág. 1)'!N15</f>
        <v>43740</v>
      </c>
      <c r="I16" s="84">
        <f>'08-FR-25 (Pág. 1)'!O15</f>
        <v>43756</v>
      </c>
      <c r="J16" s="85"/>
      <c r="K16" s="85"/>
      <c r="L16" s="86" t="str">
        <f t="shared" si="0"/>
        <v/>
      </c>
      <c r="M16" s="87"/>
      <c r="N16" s="85"/>
      <c r="O16" s="85"/>
      <c r="P16" s="86" t="str">
        <f t="shared" si="1"/>
        <v/>
      </c>
      <c r="Q16" s="87"/>
      <c r="R16" s="85"/>
      <c r="S16" s="85"/>
      <c r="T16" s="86" t="str">
        <f t="shared" si="2"/>
        <v/>
      </c>
      <c r="U16" s="87"/>
      <c r="V16" s="85">
        <v>1</v>
      </c>
      <c r="W16" s="85"/>
      <c r="X16" s="86">
        <f t="shared" si="3"/>
        <v>0</v>
      </c>
      <c r="Y16" s="87"/>
      <c r="Z16" s="79"/>
    </row>
    <row r="17" spans="2:26" ht="102" customHeight="1" x14ac:dyDescent="0.2">
      <c r="B17" s="80">
        <f>'08-FR-25 (Pág. 1)'!B16</f>
        <v>5</v>
      </c>
      <c r="C17" s="81" t="str">
        <f>'08-FR-25 (Pág. 1)'!C16</f>
        <v xml:space="preserve">01 - DIRECCIONAMIENTO ESTRATÉGICO </v>
      </c>
      <c r="D17" s="85" t="str">
        <f>'08-FR-25 (Pág. 1)'!F16</f>
        <v>NO CONFORMIDAD</v>
      </c>
      <c r="E17" s="82" t="str">
        <f>'08-FR-25 (Pág. 1)'!G16</f>
        <v>No se evidenció en el listado maestro de documentos la identificación del protocolo código 16-PC-01-versión 2 y del formato plan de mejoramiento código 14-RE-04- versión 2. De igual manera se observa que el formato código 14-RE-04- versión 2 no se encuentra disponible en la documentación del proceso y el protocolo código 16-PC-01 versión 1, no cumple con las características establecidas en la Guía para la Elaboración de Documentos Controlados código 01-GU-01</v>
      </c>
      <c r="F17" s="83" t="str">
        <f>'08-FR-25 (Pág. 1)'!I16</f>
        <v>Actualizar el procedimiento para la actualización, creación, eliminación 01-PT-02 V6, incluyendo detalles en la actividad 6. Actualizar el Listado Maestro de Documentos y establecer políticas de operación asociadas con las actividades 6, 7 y 8 del procedimiento enunciado.</v>
      </c>
      <c r="G17" s="81" t="str">
        <f>'08-FR-25 (Pág. 1)'!J16</f>
        <v>Listado maestro de documentos actualizado
Procedimiento actualizado</v>
      </c>
      <c r="H17" s="84">
        <f>'08-FR-25 (Pág. 1)'!N16</f>
        <v>43755</v>
      </c>
      <c r="I17" s="84">
        <f>'08-FR-25 (Pág. 1)'!O16</f>
        <v>43770</v>
      </c>
      <c r="J17" s="85"/>
      <c r="K17" s="85"/>
      <c r="L17" s="86" t="str">
        <f t="shared" si="0"/>
        <v/>
      </c>
      <c r="M17" s="87"/>
      <c r="N17" s="85"/>
      <c r="O17" s="85"/>
      <c r="P17" s="86" t="str">
        <f t="shared" si="1"/>
        <v/>
      </c>
      <c r="Q17" s="87"/>
      <c r="R17" s="85"/>
      <c r="S17" s="85"/>
      <c r="T17" s="86" t="str">
        <f t="shared" si="2"/>
        <v/>
      </c>
      <c r="U17" s="87"/>
      <c r="V17" s="85">
        <v>2</v>
      </c>
      <c r="W17" s="85"/>
      <c r="X17" s="86">
        <f t="shared" si="3"/>
        <v>0</v>
      </c>
      <c r="Y17" s="87"/>
      <c r="Z17" s="88"/>
    </row>
    <row r="18" spans="2:26" ht="39" customHeight="1" x14ac:dyDescent="0.2">
      <c r="B18" s="80">
        <f>'08-FR-25 (Pág. 1)'!B17</f>
        <v>6</v>
      </c>
      <c r="C18" s="81" t="str">
        <f>'08-FR-25 (Pág. 1)'!C17</f>
        <v xml:space="preserve">01 - DIRECCIONAMIENTO ESTRATÉGICO </v>
      </c>
      <c r="D18" s="85" t="str">
        <f>'08-FR-25 (Pág. 1)'!F17</f>
        <v>NO CONFORMIDAD</v>
      </c>
      <c r="E18" s="82" t="str">
        <f>'08-FR-25 (Pág. 1)'!G17</f>
        <v>El protocolo código 16-PC-01 versión 1, no cumple con las características establecidas en la Guía para la Elaboración de Documentos Controlados código 01-GU-01 V11</v>
      </c>
      <c r="F18" s="83" t="str">
        <f>'08-FR-25 (Pág. 1)'!I17</f>
        <v>Fortalecer la socialización con los referentes de gestión, pares de proceso y referentes de sistemas de gestión, la guía 01-GU-01 V11 mediante taller teórico - práctico.</v>
      </c>
      <c r="G18" s="81" t="str">
        <f>'08-FR-25 (Pág. 1)'!J17</f>
        <v>Taller teórico práctico para Referentes y pares
Documento corregido metodologicamente</v>
      </c>
      <c r="H18" s="84">
        <f>'08-FR-25 (Pág. 1)'!N17</f>
        <v>43747</v>
      </c>
      <c r="I18" s="84">
        <f>'08-FR-25 (Pág. 1)'!O17</f>
        <v>43769</v>
      </c>
      <c r="J18" s="85"/>
      <c r="K18" s="85"/>
      <c r="L18" s="86" t="str">
        <f t="shared" si="0"/>
        <v/>
      </c>
      <c r="M18" s="87"/>
      <c r="N18" s="85"/>
      <c r="O18" s="85"/>
      <c r="P18" s="86" t="str">
        <f t="shared" si="1"/>
        <v/>
      </c>
      <c r="Q18" s="87"/>
      <c r="R18" s="85"/>
      <c r="S18" s="85"/>
      <c r="T18" s="86" t="str">
        <f t="shared" si="2"/>
        <v/>
      </c>
      <c r="U18" s="87"/>
      <c r="V18" s="85">
        <v>1</v>
      </c>
      <c r="W18" s="85"/>
      <c r="X18" s="86">
        <f t="shared" si="3"/>
        <v>0</v>
      </c>
      <c r="Y18" s="87"/>
      <c r="Z18" s="88"/>
    </row>
    <row r="19" spans="2:26" ht="39" customHeight="1" x14ac:dyDescent="0.2">
      <c r="B19" s="80">
        <f>'08-FR-25 (Pág. 1)'!B18</f>
        <v>7</v>
      </c>
      <c r="C19" s="81" t="str">
        <f>'08-FR-25 (Pág. 1)'!C18</f>
        <v xml:space="preserve">01 - DIRECCIONAMIENTO ESTRATÉGICO </v>
      </c>
      <c r="D19" s="85" t="str">
        <f>'08-FR-25 (Pág. 1)'!F18</f>
        <v>OPORTUNIDAD DE MEJORA</v>
      </c>
      <c r="E19" s="82" t="str">
        <f>'08-FR-25 (Pág. 1)'!G18</f>
        <v xml:space="preserve">Recomendamos fortalecer los lineamientos para determinar la planificación de cambios. (no hay lenguaje unificado). </v>
      </c>
      <c r="F19" s="83" t="str">
        <f>'08-FR-25 (Pág. 1)'!I18</f>
        <v>Definir e implementar el mecanismo de planificación de cambios que permita a los responsables consolidar y disponer de la información.</v>
      </c>
      <c r="G19" s="81" t="str">
        <f>'08-FR-25 (Pág. 1)'!J18</f>
        <v>Mecanismo definido e implementado</v>
      </c>
      <c r="H19" s="84">
        <f>'08-FR-25 (Pág. 1)'!N18</f>
        <v>43747</v>
      </c>
      <c r="I19" s="84">
        <f>'08-FR-25 (Pág. 1)'!O18</f>
        <v>43754</v>
      </c>
      <c r="J19" s="85"/>
      <c r="K19" s="85"/>
      <c r="L19" s="86" t="str">
        <f t="shared" si="0"/>
        <v/>
      </c>
      <c r="M19" s="87"/>
      <c r="N19" s="85"/>
      <c r="O19" s="85"/>
      <c r="P19" s="86" t="str">
        <f t="shared" si="1"/>
        <v/>
      </c>
      <c r="Q19" s="87"/>
      <c r="R19" s="85"/>
      <c r="S19" s="85"/>
      <c r="T19" s="86" t="str">
        <f t="shared" si="2"/>
        <v/>
      </c>
      <c r="U19" s="87"/>
      <c r="V19" s="85">
        <v>1</v>
      </c>
      <c r="W19" s="85"/>
      <c r="X19" s="86">
        <f t="shared" si="3"/>
        <v>0</v>
      </c>
      <c r="Y19" s="87"/>
      <c r="Z19" s="88"/>
    </row>
    <row r="20" spans="2:26" ht="59.25" customHeight="1" x14ac:dyDescent="0.2">
      <c r="B20" s="80">
        <f>'08-FR-25 (Pág. 1)'!B19</f>
        <v>8</v>
      </c>
      <c r="C20" s="81" t="str">
        <f>'08-FR-25 (Pág. 1)'!C19</f>
        <v xml:space="preserve">01 - DIRECCIONAMIENTO ESTRATÉGICO </v>
      </c>
      <c r="D20" s="85" t="str">
        <f>'08-FR-25 (Pág. 1)'!F19</f>
        <v>OPORTUNIDAD DE MEJORA</v>
      </c>
      <c r="E20" s="82" t="str">
        <f>'08-FR-25 (Pág. 1)'!G19</f>
        <v>En el alcance del Sistema de Gestión de Calidad frente a los requisitos no aplicables es preciso corregir el Numeral 7.1.5.5.2, por el correcto de la norma que es 7.1.5.2 Trazabilidad de las Mediciones y así mismo detallar la justificación de su no aplicabilidad.</v>
      </c>
      <c r="F20" s="83" t="str">
        <f>'08-FR-25 (Pág. 1)'!I19</f>
        <v>Reforzar el conocimiento  del Alcance del Sistema de Gestión de la Calidad de la Entidad con referentes de gestión y pares de proceso.</v>
      </c>
      <c r="G20" s="81" t="str">
        <f>'08-FR-25 (Pág. 1)'!J19</f>
        <v>Alcance del SGC de la Entidad socializado</v>
      </c>
      <c r="H20" s="84">
        <f>'08-FR-25 (Pág. 1)'!N19</f>
        <v>43747</v>
      </c>
      <c r="I20" s="84">
        <f>'08-FR-25 (Pág. 1)'!O19</f>
        <v>43754</v>
      </c>
      <c r="J20" s="85"/>
      <c r="K20" s="85"/>
      <c r="L20" s="86" t="str">
        <f t="shared" si="0"/>
        <v/>
      </c>
      <c r="M20" s="87"/>
      <c r="N20" s="85"/>
      <c r="O20" s="85"/>
      <c r="P20" s="86" t="str">
        <f t="shared" si="1"/>
        <v/>
      </c>
      <c r="Q20" s="87"/>
      <c r="R20" s="85"/>
      <c r="S20" s="85"/>
      <c r="T20" s="86" t="str">
        <f t="shared" si="2"/>
        <v/>
      </c>
      <c r="U20" s="87"/>
      <c r="V20" s="85">
        <v>1</v>
      </c>
      <c r="W20" s="85"/>
      <c r="X20" s="86">
        <f t="shared" si="3"/>
        <v>0</v>
      </c>
      <c r="Y20" s="87"/>
      <c r="Z20" s="88"/>
    </row>
    <row r="21" spans="2:26" ht="87" customHeight="1" x14ac:dyDescent="0.2">
      <c r="B21" s="80">
        <f>'08-FR-25 (Pág. 1)'!B20</f>
        <v>9</v>
      </c>
      <c r="C21" s="81" t="str">
        <f>'08-FR-25 (Pág. 1)'!C20</f>
        <v xml:space="preserve">01 - DIRECCIONAMIENTO ESTRATÉGICO </v>
      </c>
      <c r="D21" s="85" t="str">
        <f>'08-FR-25 (Pág. 1)'!F20</f>
        <v>NO CONFORMIDAD</v>
      </c>
      <c r="E21" s="82" t="str">
        <f>'08-FR-25 (Pág. 1)'!G20</f>
        <v>La matriz plan de mejoramiento institucional PEI 2016-2020 tiene código 01-FR-04 versión 04 vigente desde el 05 de julio de 2017 y la matriz plan de mejoramiento institucional PEI 2016-2020 que se encuentra en el mismo link de transparencia, tiene el código 01-FR-04 versión 04 vigente desde el 05 de julio de 2017. Lo anterior evidencia que no existe un control de la versión publicada, incumpliento con el criterio de auditoria numeral 7.5.3.2 literal c</v>
      </c>
      <c r="F21" s="83" t="str">
        <f>'08-FR-25 (Pág. 1)'!I20</f>
        <v>Actualizar el procedimiento para la actualización, creación, eliminación 01-PT-02 V6, incluyendo detalles en la actividad 6. Actualizar el Listado Maestro de Documentos y establecer políticas de operación asociadas con las actividades 6, 7 y 8 del procedimiento enunciado.</v>
      </c>
      <c r="G21" s="81" t="str">
        <f>'08-FR-25 (Pág. 1)'!J20</f>
        <v>Procedimiento actualizado 
Listado maestro de documentos actualizado
Formato 01-FR-04 V5  corregido.</v>
      </c>
      <c r="H21" s="84">
        <f>'08-FR-25 (Pág. 1)'!N20</f>
        <v>43749</v>
      </c>
      <c r="I21" s="84">
        <f>'08-FR-25 (Pág. 1)'!O20</f>
        <v>43770</v>
      </c>
      <c r="J21" s="85"/>
      <c r="K21" s="85"/>
      <c r="L21" s="86" t="str">
        <f t="shared" si="0"/>
        <v/>
      </c>
      <c r="M21" s="87"/>
      <c r="N21" s="85"/>
      <c r="O21" s="85"/>
      <c r="P21" s="86" t="str">
        <f t="shared" si="1"/>
        <v/>
      </c>
      <c r="Q21" s="87"/>
      <c r="R21" s="85"/>
      <c r="S21" s="85"/>
      <c r="T21" s="86" t="str">
        <f t="shared" si="2"/>
        <v/>
      </c>
      <c r="U21" s="87"/>
      <c r="V21" s="85">
        <v>3</v>
      </c>
      <c r="W21" s="85"/>
      <c r="X21" s="86">
        <f t="shared" si="3"/>
        <v>0</v>
      </c>
      <c r="Y21" s="87"/>
      <c r="Z21" s="88"/>
    </row>
    <row r="22" spans="2:26" ht="132.75" customHeight="1" x14ac:dyDescent="0.2">
      <c r="B22" s="80">
        <f>'08-FR-25 (Pág. 1)'!B21</f>
        <v>10</v>
      </c>
      <c r="C22" s="81" t="str">
        <f>'08-FR-25 (Pág. 1)'!C21</f>
        <v xml:space="preserve">01 - DIRECCIONAMIENTO ESTRATÉGICO </v>
      </c>
      <c r="D22" s="85" t="str">
        <f>'08-FR-25 (Pág. 1)'!F21</f>
        <v>OPORTUNIDAD DE MEJORA</v>
      </c>
      <c r="E22" s="82" t="str">
        <f>'08-FR-25 (Pág. 1)'!G21</f>
        <v>Se evidencia dentro del inventario documental del proceso formatos TM, que muestran su uso de forma transversal en el eje misional y que están mencionados dentro de la guía documental 01-GU-01, pero que son suceptibles de actualización. Al respecto los auditados informan haber solicitado la actualización del formato, relacionado con el formato TM-FR-01 Auto Comisorio al proceso a traves del aplicativo de fecha de presentación y solicitud 05/09/2019 No. 10009 con aprobación del jefe, sin embargo, el proceso encargado de revisar, aprobar y asignar el cambio del código controlado del formato, pero hasta la fecha de la uditoria no se ha tenido respuesta de aceptación o declinación de la solicitud. Por lo tanto se incumple el numeral 7.5.2 Creación y Actualización literales b y c.</v>
      </c>
      <c r="F22" s="83" t="str">
        <f>'08-FR-25 (Pág. 1)'!I21</f>
        <v>Fortalecer la socialización a los referentes y pares de gestión y sistemas de gestión, la guía 01-GU-01 y el procedimiento 01-PT-02 mediante taller teórico - práctico.</v>
      </c>
      <c r="G22" s="81" t="str">
        <f>'08-FR-25 (Pág. 1)'!J21</f>
        <v>Taller teórico práctico para Referentes y pares</v>
      </c>
      <c r="H22" s="84">
        <f>'08-FR-25 (Pág. 1)'!N21</f>
        <v>43747</v>
      </c>
      <c r="I22" s="84">
        <f>'08-FR-25 (Pág. 1)'!O21</f>
        <v>43769</v>
      </c>
      <c r="J22" s="85"/>
      <c r="K22" s="85"/>
      <c r="L22" s="86" t="str">
        <f t="shared" si="0"/>
        <v/>
      </c>
      <c r="M22" s="87"/>
      <c r="N22" s="85"/>
      <c r="O22" s="85"/>
      <c r="P22" s="86" t="str">
        <f t="shared" si="1"/>
        <v/>
      </c>
      <c r="Q22" s="87"/>
      <c r="R22" s="85"/>
      <c r="S22" s="85"/>
      <c r="T22" s="86" t="str">
        <f t="shared" si="2"/>
        <v/>
      </c>
      <c r="U22" s="87"/>
      <c r="V22" s="85">
        <v>1</v>
      </c>
      <c r="W22" s="85"/>
      <c r="X22" s="86">
        <f t="shared" si="3"/>
        <v>0</v>
      </c>
      <c r="Y22" s="87"/>
      <c r="Z22" s="88"/>
    </row>
    <row r="23" spans="2:26" ht="39" customHeight="1" x14ac:dyDescent="0.2">
      <c r="B23" s="80">
        <f>'08-FR-25 (Pág. 1)'!B22</f>
        <v>11</v>
      </c>
      <c r="C23" s="81" t="str">
        <f>'08-FR-25 (Pág. 1)'!C22</f>
        <v xml:space="preserve">01 - DIRECCIONAMIENTO ESTRATÉGICO </v>
      </c>
      <c r="D23" s="85" t="str">
        <f>'08-FR-25 (Pág. 1)'!F22</f>
        <v>OPORTUNIDAD DE MEJORA</v>
      </c>
      <c r="E23" s="82" t="str">
        <f>'08-FR-25 (Pág. 1)'!G22</f>
        <v>Fortalecer la participación y sensibilización en la construcción y/o actualización del contexto de la Entidad.</v>
      </c>
      <c r="F23" s="83" t="str">
        <f>'08-FR-25 (Pág. 1)'!I22</f>
        <v>Realizar la sensibilización y socialización del Contexto de la Entidad y su metodología de construcción a los referentes de procesos y sistemas de gestión.</v>
      </c>
      <c r="G23" s="81" t="str">
        <f>'08-FR-25 (Pág. 1)'!J22</f>
        <v>Taller teórico práctico para Referentes y pares</v>
      </c>
      <c r="H23" s="84">
        <f>'08-FR-25 (Pág. 1)'!N22</f>
        <v>43753</v>
      </c>
      <c r="I23" s="84">
        <f>'08-FR-25 (Pág. 1)'!O22</f>
        <v>43754</v>
      </c>
      <c r="J23" s="85"/>
      <c r="K23" s="85"/>
      <c r="L23" s="86" t="str">
        <f t="shared" si="0"/>
        <v/>
      </c>
      <c r="M23" s="87"/>
      <c r="N23" s="85"/>
      <c r="O23" s="85"/>
      <c r="P23" s="86" t="str">
        <f t="shared" si="1"/>
        <v/>
      </c>
      <c r="Q23" s="87"/>
      <c r="R23" s="85"/>
      <c r="S23" s="85"/>
      <c r="T23" s="86" t="str">
        <f t="shared" si="2"/>
        <v/>
      </c>
      <c r="U23" s="87"/>
      <c r="V23" s="85">
        <v>1</v>
      </c>
      <c r="W23" s="85"/>
      <c r="X23" s="86">
        <f t="shared" si="3"/>
        <v>0</v>
      </c>
      <c r="Y23" s="87"/>
      <c r="Z23" s="88"/>
    </row>
    <row r="24" spans="2:26" ht="60" customHeight="1" x14ac:dyDescent="0.2">
      <c r="B24" s="80">
        <f>'08-FR-25 (Pág. 1)'!B23</f>
        <v>12</v>
      </c>
      <c r="C24" s="81" t="str">
        <f>'08-FR-25 (Pág. 1)'!C23</f>
        <v xml:space="preserve">01 - DIRECCIONAMIENTO ESTRATÉGICO </v>
      </c>
      <c r="D24" s="85" t="str">
        <f>'08-FR-25 (Pág. 1)'!F23</f>
        <v>OPORTUNIDAD DE MEJORA</v>
      </c>
      <c r="E24" s="82" t="str">
        <f>'08-FR-25 (Pág. 1)'!G23</f>
        <v>Se sugiere determinar y socializar las responsabilidades en materia de comunicación cuando se generen, se actualicen o se eliminen documentos que afectan la operación de los procesos y designar al responsable de cada proceso en la sensibilización de dichos documentos</v>
      </c>
      <c r="F24" s="83" t="str">
        <f>'08-FR-25 (Pág. 1)'!I23</f>
        <v>Fortalecer la socialización a los referentes y pares de gestión y sistemas de gestión, la guía 01-GU-01 y el procedimiento 01-PT-02.</v>
      </c>
      <c r="G24" s="81" t="str">
        <f>'08-FR-25 (Pág. 1)'!J23</f>
        <v>Taller  para Referentes y pares</v>
      </c>
      <c r="H24" s="84">
        <f>'08-FR-25 (Pág. 1)'!N23</f>
        <v>43747</v>
      </c>
      <c r="I24" s="84">
        <f>'08-FR-25 (Pág. 1)'!O23</f>
        <v>43754</v>
      </c>
      <c r="J24" s="85"/>
      <c r="K24" s="85"/>
      <c r="L24" s="86" t="str">
        <f t="shared" si="0"/>
        <v/>
      </c>
      <c r="M24" s="87"/>
      <c r="N24" s="85"/>
      <c r="O24" s="85"/>
      <c r="P24" s="86" t="str">
        <f t="shared" si="1"/>
        <v/>
      </c>
      <c r="Q24" s="87"/>
      <c r="R24" s="85"/>
      <c r="S24" s="85"/>
      <c r="T24" s="86" t="str">
        <f t="shared" si="2"/>
        <v/>
      </c>
      <c r="U24" s="87"/>
      <c r="V24" s="85">
        <v>1</v>
      </c>
      <c r="W24" s="85"/>
      <c r="X24" s="86">
        <f t="shared" si="3"/>
        <v>0</v>
      </c>
      <c r="Y24" s="87"/>
      <c r="Z24" s="88"/>
    </row>
    <row r="25" spans="2:26" ht="88.5" customHeight="1" x14ac:dyDescent="0.2">
      <c r="B25" s="80">
        <f>'08-FR-25 (Pág. 1)'!B24</f>
        <v>13</v>
      </c>
      <c r="C25" s="81" t="str">
        <f>'08-FR-25 (Pág. 1)'!C24</f>
        <v xml:space="preserve">01 - DIRECCIONAMIENTO ESTRATÉGICO </v>
      </c>
      <c r="D25" s="85" t="str">
        <f>'08-FR-25 (Pág. 1)'!F24</f>
        <v>OPORTUNIDAD DE MEJORA</v>
      </c>
      <c r="E25" s="82" t="str">
        <f>'08-FR-25 (Pág. 1)'!G24</f>
        <v>Fortalecer la participación, identificación y socialización de los requisitos de los servicios. así: 8.2.2.(determinación de los requisitos para los servicios) de la ISO 9001:2015 y para darle cumplimiento al numeral 8.2.3 (revisión de los requisitos para los servicios) y 8.5.1 (control de la provisión del servicio) de la misma norma.
Fortalecer la participación e identificación de los requisitos de los servicios que ofrece la Entidad.</v>
      </c>
      <c r="F25" s="83" t="str">
        <f>'08-FR-25 (Pág. 1)'!I24</f>
        <v>Consolidar el portafolio de servicios misionales, divulgarlo y socializarlo.</v>
      </c>
      <c r="G25" s="81" t="str">
        <f>'08-FR-25 (Pág. 1)'!J24</f>
        <v>Portafolio de servicios misionales</v>
      </c>
      <c r="H25" s="84">
        <f>'08-FR-25 (Pág. 1)'!N24</f>
        <v>43749</v>
      </c>
      <c r="I25" s="84">
        <f>'08-FR-25 (Pág. 1)'!O24</f>
        <v>43756</v>
      </c>
      <c r="J25" s="85"/>
      <c r="K25" s="85"/>
      <c r="L25" s="86" t="str">
        <f t="shared" si="0"/>
        <v/>
      </c>
      <c r="M25" s="87"/>
      <c r="N25" s="85"/>
      <c r="O25" s="85"/>
      <c r="P25" s="86" t="str">
        <f t="shared" si="1"/>
        <v/>
      </c>
      <c r="Q25" s="87"/>
      <c r="R25" s="85"/>
      <c r="S25" s="85"/>
      <c r="T25" s="86" t="str">
        <f t="shared" si="2"/>
        <v/>
      </c>
      <c r="U25" s="87"/>
      <c r="V25" s="85">
        <v>1</v>
      </c>
      <c r="W25" s="85"/>
      <c r="X25" s="86">
        <f t="shared" si="3"/>
        <v>0</v>
      </c>
      <c r="Y25" s="87"/>
      <c r="Z25" s="88"/>
    </row>
    <row r="26" spans="2:26" ht="59.25" customHeight="1" x14ac:dyDescent="0.2">
      <c r="B26" s="80">
        <f>'08-FR-25 (Pág. 1)'!B25</f>
        <v>14</v>
      </c>
      <c r="C26" s="81" t="str">
        <f>'08-FR-25 (Pág. 1)'!C25</f>
        <v xml:space="preserve">01 - DIRECCIONAMIENTO ESTRATÉGICO </v>
      </c>
      <c r="D26" s="85" t="str">
        <f>'08-FR-25 (Pág. 1)'!F25</f>
        <v>OPORTUNIDAD DE MEJORA</v>
      </c>
      <c r="E26" s="82" t="str">
        <f>'08-FR-25 (Pág. 1)'!G25</f>
        <v>Se considera necesario determinar las oportunidades de acuerdo a los numerales 6.1.1 y 6.1.2</v>
      </c>
      <c r="F26" s="83" t="str">
        <f>'08-FR-25 (Pág. 1)'!I25</f>
        <v>Fortalecer la socialización a los referentes y pares de gestión y sistemas de gestión sobre el abordaje y tratamiento de las oportunidades.</v>
      </c>
      <c r="G26" s="81" t="str">
        <f>'08-FR-25 (Pág. 1)'!J25</f>
        <v>Taller teórico práctico para Referentes y pares</v>
      </c>
      <c r="H26" s="84">
        <f>'08-FR-25 (Pág. 1)'!N25</f>
        <v>43753</v>
      </c>
      <c r="I26" s="84">
        <f>'08-FR-25 (Pág. 1)'!O25</f>
        <v>43754</v>
      </c>
      <c r="J26" s="85"/>
      <c r="K26" s="85"/>
      <c r="L26" s="86" t="str">
        <f t="shared" si="0"/>
        <v/>
      </c>
      <c r="M26" s="87"/>
      <c r="N26" s="85"/>
      <c r="O26" s="85"/>
      <c r="P26" s="86" t="str">
        <f t="shared" si="1"/>
        <v/>
      </c>
      <c r="Q26" s="87"/>
      <c r="R26" s="85"/>
      <c r="S26" s="85"/>
      <c r="T26" s="86" t="str">
        <f t="shared" si="2"/>
        <v/>
      </c>
      <c r="U26" s="87"/>
      <c r="V26" s="85">
        <v>1</v>
      </c>
      <c r="W26" s="85"/>
      <c r="X26" s="86">
        <f t="shared" si="3"/>
        <v>0</v>
      </c>
      <c r="Y26" s="87"/>
      <c r="Z26" s="88"/>
    </row>
    <row r="27" spans="2:26" ht="98.25" customHeight="1" x14ac:dyDescent="0.2">
      <c r="B27" s="80">
        <f>'08-FR-25 (Pág. 1)'!B26</f>
        <v>15</v>
      </c>
      <c r="C27" s="81" t="str">
        <f>'08-FR-25 (Pág. 1)'!C26</f>
        <v xml:space="preserve">01 - DIRECCIONAMIENTO ESTRATÉGICO </v>
      </c>
      <c r="D27" s="85" t="str">
        <f>'08-FR-25 (Pág. 1)'!F26</f>
        <v>NO CONFORMIDAD</v>
      </c>
      <c r="E27" s="82" t="str">
        <f>'08-FR-25 (Pág. 1)'!G26</f>
        <v>Al Preguntar sobre las acciones correctivas tomadas cuando se han presentado no conformidades los responsables afirmaron que no conocen donde se deben registrar dichas acciones, ya que esta herramienta les permitiría realizar el análisis de causas y así darles un mejor tratamiento a las acciones correctivas, razón por la cual se verifico en la intranet y no se encontró el formato o documento que indicara cual es el tratamiento que se les debe dar a las mismas</v>
      </c>
      <c r="F27" s="83" t="str">
        <f>'08-FR-25 (Pág. 1)'!I26</f>
        <v>Estandarizar un formato de análisis de causa raíz/ beneficios para cada acción de mejora</v>
      </c>
      <c r="G27" s="81" t="str">
        <f>'08-FR-25 (Pág. 1)'!J26</f>
        <v>Formato análisis causa raíz socializado</v>
      </c>
      <c r="H27" s="84">
        <f>'08-FR-25 (Pág. 1)'!N26</f>
        <v>43741</v>
      </c>
      <c r="I27" s="84">
        <f>'08-FR-25 (Pág. 1)'!O26</f>
        <v>40455</v>
      </c>
      <c r="J27" s="85"/>
      <c r="K27" s="85"/>
      <c r="L27" s="86" t="str">
        <f t="shared" si="0"/>
        <v/>
      </c>
      <c r="M27" s="87"/>
      <c r="N27" s="85"/>
      <c r="O27" s="85"/>
      <c r="P27" s="86" t="str">
        <f t="shared" si="1"/>
        <v/>
      </c>
      <c r="Q27" s="87"/>
      <c r="R27" s="85"/>
      <c r="S27" s="85"/>
      <c r="T27" s="86" t="str">
        <f t="shared" si="2"/>
        <v/>
      </c>
      <c r="U27" s="87"/>
      <c r="V27" s="85">
        <v>1</v>
      </c>
      <c r="W27" s="85"/>
      <c r="X27" s="86">
        <f t="shared" si="3"/>
        <v>0</v>
      </c>
      <c r="Y27" s="87"/>
      <c r="Z27" s="88"/>
    </row>
    <row r="28" spans="2:26" ht="42.75" customHeight="1" x14ac:dyDescent="0.2">
      <c r="B28" s="80">
        <f>'08-FR-25 (Pág. 1)'!B27</f>
        <v>16</v>
      </c>
      <c r="C28" s="81" t="str">
        <f>'08-FR-25 (Pág. 1)'!C27</f>
        <v xml:space="preserve">01 - DIRECCIONAMIENTO ESTRATÉGICO </v>
      </c>
      <c r="D28" s="85" t="str">
        <f>'08-FR-25 (Pág. 1)'!F27</f>
        <v>OPORTUNIDAD DE MEJORA</v>
      </c>
      <c r="E28" s="82" t="str">
        <f>'08-FR-25 (Pág. 1)'!G27</f>
        <v>Fortalecer la participación, identificación y socialización de las salidad no conformes de los servicios de cada proceso (que aplique). (8,7 control de salidas no conformes)</v>
      </c>
      <c r="F28" s="83" t="str">
        <f>'08-FR-25 (Pág. 1)'!I27</f>
        <v>Fortalecer la sensibilización y apropiación del manejo de las Salidas no Conformescon la herramienta establecida en la Entidad.</v>
      </c>
      <c r="G28" s="81" t="str">
        <f>'08-FR-25 (Pág. 1)'!J27</f>
        <v xml:space="preserve">Evento que incluya la sensibilización y socialización de SNC  a pares y referentes del SGC </v>
      </c>
      <c r="H28" s="84">
        <f>'08-FR-25 (Pág. 1)'!N27</f>
        <v>43753</v>
      </c>
      <c r="I28" s="84">
        <f>'08-FR-25 (Pág. 1)'!O27</f>
        <v>43754</v>
      </c>
      <c r="J28" s="85"/>
      <c r="K28" s="85"/>
      <c r="L28" s="86" t="str">
        <f t="shared" si="0"/>
        <v/>
      </c>
      <c r="M28" s="87"/>
      <c r="N28" s="85"/>
      <c r="O28" s="85"/>
      <c r="P28" s="86" t="str">
        <f t="shared" si="1"/>
        <v/>
      </c>
      <c r="Q28" s="87"/>
      <c r="R28" s="85"/>
      <c r="S28" s="85"/>
      <c r="T28" s="86" t="str">
        <f t="shared" si="2"/>
        <v/>
      </c>
      <c r="U28" s="87"/>
      <c r="V28" s="85">
        <v>1</v>
      </c>
      <c r="W28" s="85"/>
      <c r="X28" s="86">
        <f t="shared" si="3"/>
        <v>0</v>
      </c>
      <c r="Y28" s="87"/>
      <c r="Z28" s="88"/>
    </row>
    <row r="29" spans="2:26" ht="143.25" customHeight="1" x14ac:dyDescent="0.2">
      <c r="B29" s="80">
        <f>'08-FR-25 (Pág. 1)'!B28</f>
        <v>17</v>
      </c>
      <c r="C29" s="81" t="str">
        <f>'08-FR-25 (Pág. 1)'!C28</f>
        <v xml:space="preserve">01 - DIRECCIONAMIENTO ESTRATÉGICO </v>
      </c>
      <c r="D29" s="85" t="str">
        <f>'08-FR-25 (Pág. 1)'!F28</f>
        <v>NO CONFORMIDAD</v>
      </c>
      <c r="E29" s="82" t="str">
        <f>'08-FR-25 (Pág. 1)'!G28</f>
        <v xml:space="preserve">De otra parte, al revisar de manera aleatoria la documentación de los archivos del proceso, en la caja 2-carpeta 4-tomo 1 denominada actas del comité del sistema integrado de gestión SIG,  se encontró que no contaba con la respectiva hoja de control de documentos en expedientes código: 12-FR-08 y adicionalmente la caratula no estaba debidamente marcada, debido a  que las fechas indicaban que contenía información desde 05/801/2018 hasta el 03/03/2018, no obstante, se encontró documentación de fechas posteriores hasta noviembre de 2018, así mismo, la foliación de esta carpeta se encontraba incompleta, incumpliendo el numeral 7.5.3 Control, de la Información Documentada 7.5.3.1 Literal a) de la NTC ISO 9001:2015 </v>
      </c>
      <c r="F29" s="83" t="str">
        <f>'08-FR-25 (Pág. 1)'!I28</f>
        <v>Realizar foliación de las carpetas y verificación y ajuste de la identificación de la caratula de las carpetas.</v>
      </c>
      <c r="G29" s="85" t="str">
        <f>'08-FR-25 (Pág. 1)'!J28</f>
        <v>Dos carpetas actualizadas en foliación y caratula</v>
      </c>
      <c r="H29" s="84">
        <f>'08-FR-25 (Pág. 1)'!N28</f>
        <v>43755</v>
      </c>
      <c r="I29" s="84">
        <f>'08-FR-25 (Pág. 1)'!O28</f>
        <v>43755</v>
      </c>
      <c r="J29" s="85"/>
      <c r="K29" s="85"/>
      <c r="L29" s="86" t="str">
        <f t="shared" si="0"/>
        <v/>
      </c>
      <c r="M29" s="87"/>
      <c r="N29" s="85"/>
      <c r="O29" s="85"/>
      <c r="P29" s="86" t="str">
        <f t="shared" si="1"/>
        <v/>
      </c>
      <c r="Q29" s="87"/>
      <c r="R29" s="85"/>
      <c r="S29" s="85"/>
      <c r="T29" s="86" t="str">
        <f t="shared" si="2"/>
        <v/>
      </c>
      <c r="U29" s="87"/>
      <c r="V29" s="85">
        <v>2</v>
      </c>
      <c r="W29" s="85"/>
      <c r="X29" s="86">
        <f t="shared" si="3"/>
        <v>0</v>
      </c>
      <c r="Y29" s="87"/>
      <c r="Z29" s="88"/>
    </row>
    <row r="30" spans="2:26" ht="39" customHeight="1" x14ac:dyDescent="0.2">
      <c r="B30" s="80">
        <f>'08-FR-25 (Pág. 1)'!B29</f>
        <v>0</v>
      </c>
      <c r="C30" s="81">
        <f>'08-FR-25 (Pág. 1)'!C29</f>
        <v>0</v>
      </c>
      <c r="D30" s="85">
        <f>'08-FR-25 (Pág. 1)'!F29</f>
        <v>0</v>
      </c>
      <c r="E30" s="82">
        <f>'08-FR-25 (Pág. 1)'!G29</f>
        <v>0</v>
      </c>
      <c r="F30" s="83">
        <f>'08-FR-25 (Pág. 1)'!I29</f>
        <v>0</v>
      </c>
      <c r="G30" s="85">
        <f>'08-FR-25 (Pág. 1)'!J29</f>
        <v>0</v>
      </c>
      <c r="H30" s="84">
        <f>'08-FR-25 (Pág. 1)'!N29</f>
        <v>0</v>
      </c>
      <c r="I30" s="84">
        <f>'08-FR-25 (Pág. 1)'!O29</f>
        <v>0</v>
      </c>
      <c r="J30" s="85"/>
      <c r="K30" s="85"/>
      <c r="L30" s="86" t="str">
        <f t="shared" si="0"/>
        <v/>
      </c>
      <c r="M30" s="87"/>
      <c r="N30" s="85"/>
      <c r="O30" s="85"/>
      <c r="P30" s="86" t="str">
        <f t="shared" si="1"/>
        <v/>
      </c>
      <c r="Q30" s="87"/>
      <c r="R30" s="85"/>
      <c r="S30" s="85"/>
      <c r="T30" s="86" t="str">
        <f t="shared" si="2"/>
        <v/>
      </c>
      <c r="U30" s="87"/>
      <c r="V30" s="85"/>
      <c r="W30" s="85"/>
      <c r="X30" s="86" t="str">
        <f t="shared" si="3"/>
        <v/>
      </c>
      <c r="Y30" s="87"/>
      <c r="Z30" s="88"/>
    </row>
    <row r="31" spans="2:26" ht="39" customHeight="1" x14ac:dyDescent="0.2">
      <c r="B31" s="80">
        <f>'08-FR-25 (Pág. 1)'!B30</f>
        <v>0</v>
      </c>
      <c r="C31" s="81">
        <f>'08-FR-25 (Pág. 1)'!C30</f>
        <v>0</v>
      </c>
      <c r="D31" s="85">
        <f>'08-FR-25 (Pág. 1)'!F30</f>
        <v>0</v>
      </c>
      <c r="E31" s="82">
        <f>'08-FR-25 (Pág. 1)'!G30</f>
        <v>0</v>
      </c>
      <c r="F31" s="83">
        <f>'08-FR-25 (Pág. 1)'!I30</f>
        <v>0</v>
      </c>
      <c r="G31" s="85">
        <f>'08-FR-25 (Pág. 1)'!J30</f>
        <v>0</v>
      </c>
      <c r="H31" s="84">
        <f>'08-FR-25 (Pág. 1)'!N30</f>
        <v>0</v>
      </c>
      <c r="I31" s="84">
        <f>'08-FR-25 (Pág. 1)'!O30</f>
        <v>0</v>
      </c>
      <c r="J31" s="85"/>
      <c r="K31" s="85"/>
      <c r="L31" s="86" t="str">
        <f t="shared" si="0"/>
        <v/>
      </c>
      <c r="M31" s="87"/>
      <c r="N31" s="85"/>
      <c r="O31" s="85"/>
      <c r="P31" s="86" t="str">
        <f t="shared" si="1"/>
        <v/>
      </c>
      <c r="Q31" s="87"/>
      <c r="R31" s="85"/>
      <c r="S31" s="85"/>
      <c r="T31" s="86" t="str">
        <f t="shared" si="2"/>
        <v/>
      </c>
      <c r="U31" s="87"/>
      <c r="V31" s="85"/>
      <c r="W31" s="85"/>
      <c r="X31" s="86" t="str">
        <f t="shared" si="3"/>
        <v/>
      </c>
      <c r="Y31" s="87"/>
      <c r="Z31" s="88"/>
    </row>
    <row r="32" spans="2:26" ht="39" customHeight="1" x14ac:dyDescent="0.2">
      <c r="B32" s="80">
        <f>'08-FR-25 (Pág. 1)'!B31</f>
        <v>0</v>
      </c>
      <c r="C32" s="81">
        <f>'08-FR-25 (Pág. 1)'!C31</f>
        <v>0</v>
      </c>
      <c r="D32" s="85">
        <f>'08-FR-25 (Pág. 1)'!F31</f>
        <v>0</v>
      </c>
      <c r="E32" s="82">
        <f>'08-FR-25 (Pág. 1)'!G31</f>
        <v>0</v>
      </c>
      <c r="F32" s="83">
        <f>'08-FR-25 (Pág. 1)'!I31</f>
        <v>0</v>
      </c>
      <c r="G32" s="85">
        <f>'08-FR-25 (Pág. 1)'!J31</f>
        <v>0</v>
      </c>
      <c r="H32" s="84">
        <f>'08-FR-25 (Pág. 1)'!N31</f>
        <v>0</v>
      </c>
      <c r="I32" s="84">
        <f>'08-FR-25 (Pág. 1)'!O31</f>
        <v>0</v>
      </c>
      <c r="J32" s="85"/>
      <c r="K32" s="85"/>
      <c r="L32" s="86" t="str">
        <f t="shared" si="0"/>
        <v/>
      </c>
      <c r="M32" s="87"/>
      <c r="N32" s="85"/>
      <c r="O32" s="85"/>
      <c r="P32" s="86" t="str">
        <f t="shared" si="1"/>
        <v/>
      </c>
      <c r="Q32" s="87"/>
      <c r="R32" s="85"/>
      <c r="S32" s="85"/>
      <c r="T32" s="86" t="str">
        <f t="shared" si="2"/>
        <v/>
      </c>
      <c r="U32" s="87"/>
      <c r="V32" s="85"/>
      <c r="W32" s="85"/>
      <c r="X32" s="86" t="str">
        <f t="shared" si="3"/>
        <v/>
      </c>
      <c r="Y32" s="87"/>
      <c r="Z32" s="88"/>
    </row>
    <row r="33" spans="2:26" ht="39" customHeight="1" x14ac:dyDescent="0.2">
      <c r="B33" s="80">
        <f>'08-FR-25 (Pág. 1)'!B32</f>
        <v>0</v>
      </c>
      <c r="C33" s="81">
        <f>'08-FR-25 (Pág. 1)'!C32</f>
        <v>0</v>
      </c>
      <c r="D33" s="85">
        <f>'08-FR-25 (Pág. 1)'!F32</f>
        <v>0</v>
      </c>
      <c r="E33" s="82">
        <f>'08-FR-25 (Pág. 1)'!G32</f>
        <v>0</v>
      </c>
      <c r="F33" s="83">
        <f>'08-FR-25 (Pág. 1)'!I32</f>
        <v>0</v>
      </c>
      <c r="G33" s="85">
        <f>'08-FR-25 (Pág. 1)'!J32</f>
        <v>0</v>
      </c>
      <c r="H33" s="84">
        <f>'08-FR-25 (Pág. 1)'!N32</f>
        <v>0</v>
      </c>
      <c r="I33" s="84">
        <f>'08-FR-25 (Pág. 1)'!O32</f>
        <v>0</v>
      </c>
      <c r="J33" s="85"/>
      <c r="K33" s="85"/>
      <c r="L33" s="86" t="str">
        <f t="shared" si="0"/>
        <v/>
      </c>
      <c r="M33" s="87"/>
      <c r="N33" s="85"/>
      <c r="O33" s="85"/>
      <c r="P33" s="86" t="str">
        <f t="shared" si="1"/>
        <v/>
      </c>
      <c r="Q33" s="87"/>
      <c r="R33" s="85"/>
      <c r="S33" s="85"/>
      <c r="T33" s="86" t="str">
        <f t="shared" si="2"/>
        <v/>
      </c>
      <c r="U33" s="87"/>
      <c r="V33" s="85"/>
      <c r="W33" s="85"/>
      <c r="X33" s="86" t="str">
        <f t="shared" si="3"/>
        <v/>
      </c>
      <c r="Y33" s="87"/>
      <c r="Z33" s="88"/>
    </row>
    <row r="34" spans="2:26" ht="39" customHeight="1" x14ac:dyDescent="0.2">
      <c r="B34" s="80">
        <f>'08-FR-25 (Pág. 1)'!B33</f>
        <v>0</v>
      </c>
      <c r="C34" s="81">
        <f>'08-FR-25 (Pág. 1)'!C33</f>
        <v>0</v>
      </c>
      <c r="D34" s="85">
        <f>'08-FR-25 (Pág. 1)'!F33</f>
        <v>0</v>
      </c>
      <c r="E34" s="82">
        <f>'08-FR-25 (Pág. 1)'!G33</f>
        <v>0</v>
      </c>
      <c r="F34" s="83">
        <f>'08-FR-25 (Pág. 1)'!I33</f>
        <v>0</v>
      </c>
      <c r="G34" s="85">
        <f>'08-FR-25 (Pág. 1)'!J33</f>
        <v>0</v>
      </c>
      <c r="H34" s="84">
        <f>'08-FR-25 (Pág. 1)'!N33</f>
        <v>0</v>
      </c>
      <c r="I34" s="84">
        <f>'08-FR-25 (Pág. 1)'!O33</f>
        <v>0</v>
      </c>
      <c r="J34" s="85"/>
      <c r="K34" s="85"/>
      <c r="L34" s="86" t="str">
        <f t="shared" si="0"/>
        <v/>
      </c>
      <c r="M34" s="87"/>
      <c r="N34" s="85"/>
      <c r="O34" s="85"/>
      <c r="P34" s="86" t="str">
        <f t="shared" si="1"/>
        <v/>
      </c>
      <c r="Q34" s="87"/>
      <c r="R34" s="85"/>
      <c r="S34" s="85"/>
      <c r="T34" s="86" t="str">
        <f t="shared" si="2"/>
        <v/>
      </c>
      <c r="U34" s="87"/>
      <c r="V34" s="85"/>
      <c r="W34" s="85"/>
      <c r="X34" s="86" t="str">
        <f t="shared" si="3"/>
        <v/>
      </c>
      <c r="Y34" s="87"/>
      <c r="Z34" s="88"/>
    </row>
    <row r="35" spans="2:26" ht="39" customHeight="1" x14ac:dyDescent="0.2">
      <c r="B35" s="80">
        <f>'08-FR-25 (Pág. 1)'!B34</f>
        <v>0</v>
      </c>
      <c r="C35" s="81">
        <f>'08-FR-25 (Pág. 1)'!C34</f>
        <v>0</v>
      </c>
      <c r="D35" s="85">
        <f>'08-FR-25 (Pág. 1)'!F34</f>
        <v>0</v>
      </c>
      <c r="E35" s="82">
        <f>'08-FR-25 (Pág. 1)'!G34</f>
        <v>0</v>
      </c>
      <c r="F35" s="83">
        <f>'08-FR-25 (Pág. 1)'!I34</f>
        <v>0</v>
      </c>
      <c r="G35" s="85">
        <f>'08-FR-25 (Pág. 1)'!J34</f>
        <v>0</v>
      </c>
      <c r="H35" s="84">
        <f>'08-FR-25 (Pág. 1)'!N34</f>
        <v>0</v>
      </c>
      <c r="I35" s="84">
        <f>'08-FR-25 (Pág. 1)'!O34</f>
        <v>0</v>
      </c>
      <c r="J35" s="85"/>
      <c r="K35" s="85"/>
      <c r="L35" s="86" t="str">
        <f t="shared" si="0"/>
        <v/>
      </c>
      <c r="M35" s="87"/>
      <c r="N35" s="85"/>
      <c r="O35" s="85"/>
      <c r="P35" s="86" t="str">
        <f t="shared" si="1"/>
        <v/>
      </c>
      <c r="Q35" s="87"/>
      <c r="R35" s="85"/>
      <c r="S35" s="85"/>
      <c r="T35" s="86" t="str">
        <f t="shared" si="2"/>
        <v/>
      </c>
      <c r="U35" s="87"/>
      <c r="V35" s="85"/>
      <c r="W35" s="85"/>
      <c r="X35" s="86" t="str">
        <f t="shared" si="3"/>
        <v/>
      </c>
      <c r="Y35" s="87"/>
      <c r="Z35" s="88"/>
    </row>
    <row r="36" spans="2:26" ht="39" customHeight="1" x14ac:dyDescent="0.2">
      <c r="B36" s="80">
        <f>'08-FR-25 (Pág. 1)'!B35</f>
        <v>0</v>
      </c>
      <c r="C36" s="81">
        <f>'08-FR-25 (Pág. 1)'!C35</f>
        <v>0</v>
      </c>
      <c r="D36" s="85">
        <f>'08-FR-25 (Pág. 1)'!F35</f>
        <v>0</v>
      </c>
      <c r="E36" s="82">
        <f>'08-FR-25 (Pág. 1)'!G35</f>
        <v>0</v>
      </c>
      <c r="F36" s="83">
        <f>'08-FR-25 (Pág. 1)'!I35</f>
        <v>0</v>
      </c>
      <c r="G36" s="85">
        <f>'08-FR-25 (Pág. 1)'!J35</f>
        <v>0</v>
      </c>
      <c r="H36" s="84">
        <f>'08-FR-25 (Pág. 1)'!N35</f>
        <v>0</v>
      </c>
      <c r="I36" s="84">
        <f>'08-FR-25 (Pág. 1)'!O35</f>
        <v>0</v>
      </c>
      <c r="J36" s="85"/>
      <c r="K36" s="85"/>
      <c r="L36" s="86" t="str">
        <f t="shared" si="0"/>
        <v/>
      </c>
      <c r="M36" s="87"/>
      <c r="N36" s="85"/>
      <c r="O36" s="85"/>
      <c r="P36" s="86" t="str">
        <f t="shared" si="1"/>
        <v/>
      </c>
      <c r="Q36" s="87"/>
      <c r="R36" s="85"/>
      <c r="S36" s="85"/>
      <c r="T36" s="86" t="str">
        <f t="shared" si="2"/>
        <v/>
      </c>
      <c r="U36" s="87"/>
      <c r="V36" s="85"/>
      <c r="W36" s="85"/>
      <c r="X36" s="86" t="str">
        <f t="shared" si="3"/>
        <v/>
      </c>
      <c r="Y36" s="87"/>
      <c r="Z36" s="88"/>
    </row>
    <row r="37" spans="2:26" ht="39" customHeight="1" x14ac:dyDescent="0.2">
      <c r="B37" s="80">
        <f>'08-FR-25 (Pág. 1)'!B36</f>
        <v>0</v>
      </c>
      <c r="C37" s="81">
        <f>'08-FR-25 (Pág. 1)'!C36</f>
        <v>0</v>
      </c>
      <c r="D37" s="85">
        <f>'08-FR-25 (Pág. 1)'!F36</f>
        <v>0</v>
      </c>
      <c r="E37" s="82">
        <f>'08-FR-25 (Pág. 1)'!G36</f>
        <v>0</v>
      </c>
      <c r="F37" s="83">
        <f>'08-FR-25 (Pág. 1)'!I36</f>
        <v>0</v>
      </c>
      <c r="G37" s="85">
        <f>'08-FR-25 (Pág. 1)'!J36</f>
        <v>0</v>
      </c>
      <c r="H37" s="84">
        <f>'08-FR-25 (Pág. 1)'!N36</f>
        <v>0</v>
      </c>
      <c r="I37" s="84">
        <f>'08-FR-25 (Pág. 1)'!O36</f>
        <v>0</v>
      </c>
      <c r="J37" s="85"/>
      <c r="K37" s="85"/>
      <c r="L37" s="86" t="str">
        <f t="shared" si="0"/>
        <v/>
      </c>
      <c r="M37" s="87"/>
      <c r="N37" s="85"/>
      <c r="O37" s="85"/>
      <c r="P37" s="86" t="str">
        <f t="shared" si="1"/>
        <v/>
      </c>
      <c r="Q37" s="87"/>
      <c r="R37" s="85"/>
      <c r="S37" s="85"/>
      <c r="T37" s="86" t="str">
        <f t="shared" si="2"/>
        <v/>
      </c>
      <c r="U37" s="87"/>
      <c r="V37" s="85"/>
      <c r="W37" s="85"/>
      <c r="X37" s="86" t="str">
        <f t="shared" si="3"/>
        <v/>
      </c>
      <c r="Y37" s="87"/>
      <c r="Z37" s="88"/>
    </row>
    <row r="38" spans="2:26" ht="39" customHeight="1" x14ac:dyDescent="0.2">
      <c r="B38" s="80">
        <f>'08-FR-25 (Pág. 1)'!B37</f>
        <v>0</v>
      </c>
      <c r="C38" s="81">
        <f>'08-FR-25 (Pág. 1)'!C37</f>
        <v>0</v>
      </c>
      <c r="D38" s="85">
        <f>'08-FR-25 (Pág. 1)'!F37</f>
        <v>0</v>
      </c>
      <c r="E38" s="82">
        <f>'08-FR-25 (Pág. 1)'!G37</f>
        <v>0</v>
      </c>
      <c r="F38" s="83">
        <f>'08-FR-25 (Pág. 1)'!I37</f>
        <v>0</v>
      </c>
      <c r="G38" s="85">
        <f>'08-FR-25 (Pág. 1)'!J37</f>
        <v>0</v>
      </c>
      <c r="H38" s="84">
        <f>'08-FR-25 (Pág. 1)'!N37</f>
        <v>0</v>
      </c>
      <c r="I38" s="84">
        <f>'08-FR-25 (Pág. 1)'!O37</f>
        <v>0</v>
      </c>
      <c r="J38" s="85"/>
      <c r="K38" s="85"/>
      <c r="L38" s="86" t="str">
        <f t="shared" si="0"/>
        <v/>
      </c>
      <c r="M38" s="87"/>
      <c r="N38" s="85"/>
      <c r="O38" s="85"/>
      <c r="P38" s="86" t="str">
        <f t="shared" si="1"/>
        <v/>
      </c>
      <c r="Q38" s="87"/>
      <c r="R38" s="85"/>
      <c r="S38" s="85"/>
      <c r="T38" s="86" t="str">
        <f t="shared" si="2"/>
        <v/>
      </c>
      <c r="U38" s="87"/>
      <c r="V38" s="85"/>
      <c r="W38" s="85"/>
      <c r="X38" s="86" t="str">
        <f t="shared" si="3"/>
        <v/>
      </c>
      <c r="Y38" s="87"/>
      <c r="Z38" s="88"/>
    </row>
    <row r="39" spans="2:26" ht="39" customHeight="1" x14ac:dyDescent="0.2">
      <c r="B39" s="80">
        <f>'08-FR-25 (Pág. 1)'!B38</f>
        <v>0</v>
      </c>
      <c r="C39" s="81">
        <f>'08-FR-25 (Pág. 1)'!C38</f>
        <v>0</v>
      </c>
      <c r="D39" s="85">
        <f>'08-FR-25 (Pág. 1)'!F38</f>
        <v>0</v>
      </c>
      <c r="E39" s="82">
        <f>'08-FR-25 (Pág. 1)'!G38</f>
        <v>0</v>
      </c>
      <c r="F39" s="83">
        <f>'08-FR-25 (Pág. 1)'!I38</f>
        <v>0</v>
      </c>
      <c r="G39" s="85">
        <f>'08-FR-25 (Pág. 1)'!J38</f>
        <v>0</v>
      </c>
      <c r="H39" s="84">
        <f>'08-FR-25 (Pág. 1)'!N38</f>
        <v>0</v>
      </c>
      <c r="I39" s="84">
        <f>'08-FR-25 (Pág. 1)'!O38</f>
        <v>0</v>
      </c>
      <c r="J39" s="85"/>
      <c r="K39" s="85"/>
      <c r="L39" s="86" t="str">
        <f t="shared" si="0"/>
        <v/>
      </c>
      <c r="M39" s="87"/>
      <c r="N39" s="85"/>
      <c r="O39" s="85"/>
      <c r="P39" s="86" t="str">
        <f t="shared" si="1"/>
        <v/>
      </c>
      <c r="Q39" s="87"/>
      <c r="R39" s="85"/>
      <c r="S39" s="85"/>
      <c r="T39" s="86" t="str">
        <f t="shared" si="2"/>
        <v/>
      </c>
      <c r="U39" s="87"/>
      <c r="V39" s="85"/>
      <c r="W39" s="85"/>
      <c r="X39" s="86" t="str">
        <f t="shared" si="3"/>
        <v/>
      </c>
      <c r="Y39" s="87"/>
      <c r="Z39" s="88"/>
    </row>
    <row r="40" spans="2:26" ht="39" customHeight="1" x14ac:dyDescent="0.2">
      <c r="B40" s="80">
        <f>'08-FR-25 (Pág. 1)'!B39</f>
        <v>0</v>
      </c>
      <c r="C40" s="81">
        <f>'08-FR-25 (Pág. 1)'!C39</f>
        <v>0</v>
      </c>
      <c r="D40" s="85">
        <f>'08-FR-25 (Pág. 1)'!F39</f>
        <v>0</v>
      </c>
      <c r="E40" s="82">
        <f>'08-FR-25 (Pág. 1)'!G39</f>
        <v>0</v>
      </c>
      <c r="F40" s="83">
        <f>'08-FR-25 (Pág. 1)'!I39</f>
        <v>0</v>
      </c>
      <c r="G40" s="85">
        <f>'08-FR-25 (Pág. 1)'!J39</f>
        <v>0</v>
      </c>
      <c r="H40" s="84">
        <f>'08-FR-25 (Pág. 1)'!N39</f>
        <v>0</v>
      </c>
      <c r="I40" s="84">
        <f>'08-FR-25 (Pág. 1)'!O39</f>
        <v>0</v>
      </c>
      <c r="J40" s="85"/>
      <c r="K40" s="85"/>
      <c r="L40" s="86" t="str">
        <f t="shared" si="0"/>
        <v/>
      </c>
      <c r="M40" s="87"/>
      <c r="N40" s="85"/>
      <c r="O40" s="85"/>
      <c r="P40" s="86" t="str">
        <f t="shared" si="1"/>
        <v/>
      </c>
      <c r="Q40" s="87"/>
      <c r="R40" s="85"/>
      <c r="S40" s="85"/>
      <c r="T40" s="86" t="str">
        <f t="shared" si="2"/>
        <v/>
      </c>
      <c r="U40" s="87"/>
      <c r="V40" s="85"/>
      <c r="W40" s="85"/>
      <c r="X40" s="86" t="str">
        <f t="shared" si="3"/>
        <v/>
      </c>
      <c r="Y40" s="87"/>
      <c r="Z40" s="88"/>
    </row>
    <row r="41" spans="2:26" ht="39" customHeight="1" x14ac:dyDescent="0.2">
      <c r="B41" s="80">
        <f>'08-FR-25 (Pág. 1)'!B40</f>
        <v>0</v>
      </c>
      <c r="C41" s="81">
        <f>'08-FR-25 (Pág. 1)'!C40</f>
        <v>0</v>
      </c>
      <c r="D41" s="85">
        <f>'08-FR-25 (Pág. 1)'!F40</f>
        <v>0</v>
      </c>
      <c r="E41" s="82">
        <f>'08-FR-25 (Pág. 1)'!G40</f>
        <v>0</v>
      </c>
      <c r="F41" s="83">
        <f>'08-FR-25 (Pág. 1)'!I40</f>
        <v>0</v>
      </c>
      <c r="G41" s="85">
        <f>'08-FR-25 (Pág. 1)'!J40</f>
        <v>0</v>
      </c>
      <c r="H41" s="84">
        <f>'08-FR-25 (Pág. 1)'!N40</f>
        <v>0</v>
      </c>
      <c r="I41" s="84">
        <f>'08-FR-25 (Pág. 1)'!O40</f>
        <v>0</v>
      </c>
      <c r="J41" s="85"/>
      <c r="K41" s="85"/>
      <c r="L41" s="86" t="str">
        <f t="shared" si="0"/>
        <v/>
      </c>
      <c r="M41" s="87"/>
      <c r="N41" s="85"/>
      <c r="O41" s="85"/>
      <c r="P41" s="86" t="str">
        <f t="shared" si="1"/>
        <v/>
      </c>
      <c r="Q41" s="87"/>
      <c r="R41" s="85"/>
      <c r="S41" s="85"/>
      <c r="T41" s="86" t="str">
        <f t="shared" si="2"/>
        <v/>
      </c>
      <c r="U41" s="87"/>
      <c r="V41" s="85"/>
      <c r="W41" s="85"/>
      <c r="X41" s="86" t="str">
        <f t="shared" si="3"/>
        <v/>
      </c>
      <c r="Y41" s="87"/>
      <c r="Z41" s="88"/>
    </row>
    <row r="42" spans="2:26" ht="39" customHeight="1" thickBot="1" x14ac:dyDescent="0.25">
      <c r="B42" s="102">
        <f>'08-FR-25 (Pág. 1)'!B41</f>
        <v>0</v>
      </c>
      <c r="C42" s="103">
        <f>'08-FR-25 (Pág. 1)'!C41</f>
        <v>0</v>
      </c>
      <c r="D42" s="119">
        <f>'08-FR-25 (Pág. 1)'!F41</f>
        <v>0</v>
      </c>
      <c r="E42" s="104">
        <f>'08-FR-25 (Pág. 1)'!G41</f>
        <v>0</v>
      </c>
      <c r="F42" s="21">
        <f>'08-FR-25 (Pág. 1)'!I41</f>
        <v>0</v>
      </c>
      <c r="G42" s="49">
        <f>'08-FR-25 (Pág. 1)'!J41</f>
        <v>0</v>
      </c>
      <c r="H42" s="48">
        <f>'08-FR-25 (Pág. 1)'!N41</f>
        <v>0</v>
      </c>
      <c r="I42" s="48">
        <f>'08-FR-25 (Pág. 1)'!O41</f>
        <v>0</v>
      </c>
      <c r="J42" s="49"/>
      <c r="K42" s="49"/>
      <c r="L42" s="55" t="str">
        <f t="shared" si="0"/>
        <v/>
      </c>
      <c r="M42" s="16"/>
      <c r="N42" s="49"/>
      <c r="O42" s="49"/>
      <c r="P42" s="55" t="str">
        <f t="shared" si="1"/>
        <v/>
      </c>
      <c r="Q42" s="16"/>
      <c r="R42" s="49"/>
      <c r="S42" s="49"/>
      <c r="T42" s="55" t="str">
        <f t="shared" si="2"/>
        <v/>
      </c>
      <c r="U42" s="16"/>
      <c r="V42" s="49"/>
      <c r="W42" s="49"/>
      <c r="X42" s="55" t="str">
        <f t="shared" si="3"/>
        <v/>
      </c>
      <c r="Y42" s="16"/>
      <c r="Z42" s="38"/>
    </row>
    <row r="43" spans="2:26" ht="39" customHeight="1" x14ac:dyDescent="0.2">
      <c r="B43" s="188" t="s">
        <v>7</v>
      </c>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row>
    <row r="44" spans="2:26" x14ac:dyDescent="0.2">
      <c r="B44" s="5"/>
      <c r="C44" s="5"/>
      <c r="D44" s="5"/>
      <c r="E44" s="5"/>
      <c r="F44" s="5"/>
      <c r="G44" s="5"/>
      <c r="H44" s="5"/>
      <c r="I44" s="5"/>
      <c r="J44" s="31"/>
      <c r="K44" s="31"/>
      <c r="L44" s="35"/>
      <c r="M44" s="5"/>
      <c r="N44" s="31"/>
      <c r="O44" s="31"/>
      <c r="P44" s="35"/>
      <c r="Q44" s="5"/>
      <c r="R44" s="31"/>
      <c r="S44" s="31"/>
      <c r="T44" s="35"/>
      <c r="U44" s="5"/>
      <c r="V44" s="31"/>
      <c r="W44" s="31"/>
      <c r="X44" s="35"/>
      <c r="Y44" s="5"/>
      <c r="Z44" s="5"/>
    </row>
    <row r="45" spans="2:26" x14ac:dyDescent="0.2">
      <c r="B45" s="5"/>
      <c r="C45" s="5"/>
      <c r="D45" s="5"/>
      <c r="E45" s="5"/>
      <c r="F45" s="5"/>
      <c r="G45" s="5"/>
      <c r="H45" s="5"/>
      <c r="I45" s="5"/>
      <c r="J45" s="31"/>
      <c r="K45" s="31"/>
      <c r="L45" s="35"/>
      <c r="M45" s="5"/>
      <c r="N45" s="31"/>
      <c r="O45" s="31"/>
      <c r="P45" s="35"/>
      <c r="Q45" s="5"/>
      <c r="R45" s="31"/>
      <c r="S45" s="31"/>
      <c r="T45" s="35"/>
      <c r="U45" s="5"/>
      <c r="V45" s="31"/>
      <c r="W45" s="31"/>
      <c r="X45" s="35"/>
      <c r="Y45" s="5"/>
      <c r="Z45" s="5"/>
    </row>
    <row r="46" spans="2:26" x14ac:dyDescent="0.2">
      <c r="B46" s="5"/>
      <c r="C46" s="5"/>
      <c r="D46" s="5"/>
      <c r="E46" s="5"/>
      <c r="F46" s="5"/>
      <c r="G46" s="5"/>
      <c r="H46" s="5"/>
      <c r="I46" s="5"/>
      <c r="J46" s="31"/>
      <c r="K46" s="31"/>
      <c r="L46" s="35"/>
      <c r="M46" s="5"/>
      <c r="N46" s="31"/>
      <c r="O46" s="31"/>
      <c r="P46" s="35"/>
      <c r="Q46" s="5"/>
      <c r="R46" s="31"/>
      <c r="S46" s="31"/>
      <c r="T46" s="35"/>
      <c r="U46" s="5"/>
      <c r="V46" s="31"/>
      <c r="W46" s="31"/>
      <c r="X46" s="35"/>
      <c r="Y46" s="5"/>
      <c r="Z46" s="5"/>
    </row>
    <row r="47" spans="2:26" x14ac:dyDescent="0.2">
      <c r="B47" s="5"/>
      <c r="C47" s="5"/>
      <c r="D47" s="5"/>
      <c r="E47" s="5"/>
      <c r="F47" s="5"/>
      <c r="G47" s="5"/>
      <c r="H47" s="5"/>
      <c r="I47" s="5"/>
      <c r="J47" s="31"/>
      <c r="K47" s="31"/>
      <c r="L47" s="35"/>
      <c r="M47" s="5"/>
      <c r="N47" s="31"/>
      <c r="O47" s="31"/>
      <c r="P47" s="35"/>
      <c r="Q47" s="5"/>
      <c r="R47" s="31"/>
      <c r="S47" s="31"/>
      <c r="T47" s="35"/>
      <c r="U47" s="5"/>
      <c r="V47" s="31"/>
      <c r="W47" s="31"/>
      <c r="X47" s="35"/>
      <c r="Y47" s="5"/>
      <c r="Z47" s="5"/>
    </row>
    <row r="48" spans="2:26" x14ac:dyDescent="0.2">
      <c r="B48" s="5"/>
      <c r="C48" s="5"/>
      <c r="D48" s="5"/>
      <c r="E48" s="5"/>
      <c r="F48" s="5"/>
      <c r="G48" s="5"/>
      <c r="H48" s="5"/>
      <c r="I48" s="5"/>
      <c r="J48" s="31"/>
      <c r="K48" s="31"/>
      <c r="L48" s="35"/>
      <c r="M48" s="5"/>
      <c r="N48" s="31"/>
      <c r="O48" s="31"/>
      <c r="P48" s="35"/>
      <c r="Q48" s="5"/>
      <c r="R48" s="31"/>
      <c r="S48" s="31"/>
      <c r="T48" s="35"/>
      <c r="U48" s="5"/>
      <c r="V48" s="31"/>
      <c r="W48" s="31"/>
      <c r="X48" s="35"/>
      <c r="Y48" s="5"/>
      <c r="Z48" s="5"/>
    </row>
    <row r="49" spans="2:28" x14ac:dyDescent="0.2">
      <c r="B49" s="5"/>
      <c r="C49" s="5"/>
      <c r="D49" s="5"/>
      <c r="E49" s="5"/>
      <c r="F49" s="5"/>
      <c r="G49" s="5"/>
      <c r="H49" s="5"/>
      <c r="I49" s="5"/>
      <c r="J49" s="31"/>
      <c r="K49" s="31"/>
      <c r="L49" s="35"/>
      <c r="M49" s="5"/>
      <c r="N49" s="31"/>
      <c r="O49" s="31"/>
      <c r="P49" s="35"/>
      <c r="Q49" s="5"/>
      <c r="R49" s="31"/>
      <c r="S49" s="31"/>
      <c r="T49" s="35"/>
      <c r="U49" s="5"/>
      <c r="V49" s="31"/>
      <c r="W49" s="31"/>
      <c r="X49" s="35"/>
      <c r="Y49" s="5"/>
      <c r="Z49" s="5"/>
    </row>
    <row r="50" spans="2:28" s="6" customFormat="1" ht="69.75" customHeight="1" x14ac:dyDescent="0.2">
      <c r="J50" s="32"/>
      <c r="K50" s="32"/>
      <c r="L50" s="36"/>
      <c r="N50" s="32"/>
      <c r="O50" s="32"/>
      <c r="P50" s="36"/>
      <c r="R50" s="32"/>
      <c r="S50" s="32"/>
      <c r="T50" s="36"/>
      <c r="V50" s="32"/>
      <c r="W50" s="32"/>
      <c r="X50" s="36"/>
    </row>
    <row r="51" spans="2:28" s="2" customFormat="1" ht="42" customHeight="1" x14ac:dyDescent="0.2">
      <c r="J51" s="33"/>
      <c r="K51" s="33"/>
      <c r="L51" s="37"/>
      <c r="N51" s="33"/>
      <c r="O51" s="33"/>
      <c r="P51" s="37"/>
      <c r="R51" s="33"/>
      <c r="S51" s="33"/>
      <c r="T51" s="37"/>
      <c r="V51" s="33"/>
      <c r="W51" s="33"/>
      <c r="X51" s="37"/>
    </row>
    <row r="52" spans="2:28" s="2" customFormat="1" ht="28.5" customHeight="1" x14ac:dyDescent="0.2">
      <c r="J52" s="33"/>
      <c r="K52" s="33"/>
      <c r="L52" s="37"/>
      <c r="N52" s="33"/>
      <c r="O52" s="33"/>
      <c r="P52" s="37"/>
      <c r="R52" s="33"/>
      <c r="S52" s="33"/>
      <c r="T52" s="37"/>
      <c r="V52" s="33"/>
      <c r="W52" s="33"/>
      <c r="X52" s="37"/>
    </row>
    <row r="53" spans="2:28" s="2" customFormat="1" ht="38.25" customHeight="1" x14ac:dyDescent="0.2">
      <c r="J53" s="33"/>
      <c r="K53" s="33"/>
      <c r="L53" s="37"/>
      <c r="N53" s="33"/>
      <c r="O53" s="33"/>
      <c r="P53" s="37"/>
      <c r="R53" s="33"/>
      <c r="S53" s="33"/>
      <c r="T53" s="37"/>
      <c r="V53" s="33"/>
      <c r="W53" s="33"/>
      <c r="X53" s="37"/>
    </row>
    <row r="54" spans="2:28" s="2" customFormat="1" ht="53.25" customHeight="1" x14ac:dyDescent="0.2">
      <c r="J54" s="33"/>
      <c r="K54" s="33"/>
      <c r="L54" s="37"/>
      <c r="N54" s="33"/>
      <c r="O54" s="33"/>
      <c r="P54" s="37"/>
      <c r="R54" s="33"/>
      <c r="S54" s="33"/>
      <c r="T54" s="37"/>
      <c r="V54" s="33"/>
      <c r="W54" s="33"/>
      <c r="X54" s="37"/>
    </row>
    <row r="55" spans="2:28" s="2" customFormat="1" ht="30.75" customHeight="1" x14ac:dyDescent="0.2">
      <c r="J55" s="33"/>
      <c r="K55" s="33"/>
      <c r="L55" s="37"/>
      <c r="N55" s="33"/>
      <c r="O55" s="33"/>
      <c r="P55" s="37"/>
      <c r="R55" s="33"/>
      <c r="S55" s="33"/>
      <c r="T55" s="37"/>
      <c r="V55" s="33"/>
      <c r="W55" s="33"/>
      <c r="X55" s="37"/>
    </row>
    <row r="56" spans="2:28" s="2" customFormat="1" ht="36" customHeight="1" x14ac:dyDescent="0.2">
      <c r="J56" s="33"/>
      <c r="K56" s="33"/>
      <c r="L56" s="37"/>
      <c r="N56" s="33"/>
      <c r="O56" s="33"/>
      <c r="P56" s="37"/>
      <c r="R56" s="33"/>
      <c r="S56" s="33"/>
      <c r="T56" s="37"/>
      <c r="V56" s="33"/>
      <c r="W56" s="33"/>
      <c r="X56" s="37"/>
    </row>
    <row r="57" spans="2:28" s="2" customFormat="1" ht="38.25" customHeight="1" x14ac:dyDescent="0.2">
      <c r="J57" s="33"/>
      <c r="K57" s="33"/>
      <c r="L57" s="37"/>
      <c r="N57" s="33"/>
      <c r="O57" s="33"/>
      <c r="P57" s="37"/>
      <c r="R57" s="33"/>
      <c r="S57" s="33"/>
      <c r="T57" s="37"/>
      <c r="V57" s="33"/>
      <c r="W57" s="33"/>
      <c r="X57" s="37"/>
    </row>
    <row r="58" spans="2:28" s="2" customFormat="1" ht="43.5" customHeight="1" x14ac:dyDescent="0.2">
      <c r="J58" s="33"/>
      <c r="K58" s="33"/>
      <c r="L58" s="37"/>
      <c r="N58" s="33"/>
      <c r="O58" s="33"/>
      <c r="P58" s="37"/>
      <c r="R58" s="33"/>
      <c r="S58" s="33"/>
      <c r="T58" s="37"/>
      <c r="V58" s="33"/>
      <c r="W58" s="33"/>
      <c r="X58" s="37"/>
    </row>
    <row r="59" spans="2:28" s="2" customFormat="1" ht="37.5" customHeight="1" x14ac:dyDescent="0.2">
      <c r="J59" s="33"/>
      <c r="K59" s="33"/>
      <c r="L59" s="37"/>
      <c r="N59" s="33"/>
      <c r="O59" s="33"/>
      <c r="P59" s="37"/>
      <c r="R59" s="33"/>
      <c r="S59" s="33"/>
      <c r="T59" s="37"/>
      <c r="V59" s="33"/>
      <c r="W59" s="33"/>
      <c r="X59" s="37"/>
    </row>
    <row r="60" spans="2:28" s="2" customFormat="1" ht="52.5" customHeight="1" x14ac:dyDescent="0.2">
      <c r="J60" s="33"/>
      <c r="K60" s="33"/>
      <c r="L60" s="37"/>
      <c r="N60" s="33"/>
      <c r="O60" s="33"/>
      <c r="P60" s="37"/>
      <c r="R60" s="33"/>
      <c r="S60" s="33"/>
      <c r="T60" s="37"/>
      <c r="V60" s="33"/>
      <c r="W60" s="33"/>
      <c r="X60" s="37"/>
    </row>
    <row r="61" spans="2:28" s="2" customFormat="1" ht="43.5" customHeight="1" x14ac:dyDescent="0.2">
      <c r="J61" s="33"/>
      <c r="K61" s="33"/>
      <c r="L61" s="37"/>
      <c r="N61" s="33"/>
      <c r="O61" s="33"/>
      <c r="P61" s="37"/>
      <c r="R61" s="33"/>
      <c r="S61" s="33"/>
      <c r="T61" s="37"/>
      <c r="V61" s="33"/>
      <c r="W61" s="33"/>
      <c r="X61" s="37"/>
    </row>
    <row r="62" spans="2:28" s="2" customFormat="1" ht="33.75" customHeight="1" x14ac:dyDescent="0.55000000000000004">
      <c r="J62" s="33"/>
      <c r="K62" s="33"/>
      <c r="L62" s="37"/>
      <c r="N62" s="33"/>
      <c r="O62" s="33"/>
      <c r="P62" s="37"/>
      <c r="R62" s="33"/>
      <c r="S62" s="33"/>
      <c r="T62" s="37"/>
      <c r="V62" s="33"/>
      <c r="W62" s="33"/>
      <c r="X62" s="37"/>
      <c r="AB62" s="7" t="s">
        <v>12</v>
      </c>
    </row>
    <row r="63" spans="2:28" s="2" customFormat="1" ht="21" customHeight="1" x14ac:dyDescent="0.55000000000000004">
      <c r="J63" s="33"/>
      <c r="K63" s="33"/>
      <c r="L63" s="37"/>
      <c r="N63" s="33"/>
      <c r="O63" s="33"/>
      <c r="P63" s="37"/>
      <c r="R63" s="33"/>
      <c r="S63" s="33"/>
      <c r="T63" s="37"/>
      <c r="V63" s="33"/>
      <c r="W63" s="33"/>
      <c r="X63" s="37"/>
      <c r="AB63" s="7" t="s">
        <v>13</v>
      </c>
    </row>
    <row r="64" spans="2:28" s="2" customFormat="1" ht="19.5" customHeight="1" x14ac:dyDescent="0.55000000000000004">
      <c r="J64" s="33"/>
      <c r="K64" s="33"/>
      <c r="L64" s="37"/>
      <c r="N64" s="33"/>
      <c r="O64" s="33"/>
      <c r="P64" s="37"/>
      <c r="R64" s="33"/>
      <c r="S64" s="33"/>
      <c r="T64" s="37"/>
      <c r="V64" s="33"/>
      <c r="W64" s="33"/>
      <c r="X64" s="37"/>
      <c r="AB64" s="7" t="s">
        <v>14</v>
      </c>
    </row>
    <row r="65" spans="10:28" s="2" customFormat="1" ht="37.5" customHeight="1" x14ac:dyDescent="0.55000000000000004">
      <c r="J65" s="33"/>
      <c r="K65" s="33"/>
      <c r="L65" s="37"/>
      <c r="N65" s="33"/>
      <c r="O65" s="33"/>
      <c r="P65" s="37"/>
      <c r="R65" s="33"/>
      <c r="S65" s="33"/>
      <c r="T65" s="37"/>
      <c r="V65" s="33"/>
      <c r="W65" s="33"/>
      <c r="X65" s="37"/>
      <c r="AB65" s="7" t="s">
        <v>15</v>
      </c>
    </row>
    <row r="66" spans="10:28" s="2" customFormat="1" ht="70.5" customHeight="1" x14ac:dyDescent="0.55000000000000004">
      <c r="J66" s="33"/>
      <c r="K66" s="33"/>
      <c r="L66" s="37"/>
      <c r="N66" s="33"/>
      <c r="O66" s="33"/>
      <c r="P66" s="37"/>
      <c r="R66" s="33"/>
      <c r="S66" s="33"/>
      <c r="T66" s="37"/>
      <c r="V66" s="33"/>
      <c r="W66" s="33"/>
      <c r="X66" s="37"/>
      <c r="AB66" s="7" t="s">
        <v>16</v>
      </c>
    </row>
    <row r="67" spans="10:28" s="6" customFormat="1" ht="44.25" x14ac:dyDescent="0.55000000000000004">
      <c r="J67" s="32"/>
      <c r="K67" s="32"/>
      <c r="L67" s="36"/>
      <c r="N67" s="32"/>
      <c r="O67" s="32"/>
      <c r="P67" s="36"/>
      <c r="R67" s="32"/>
      <c r="S67" s="32"/>
      <c r="T67" s="36"/>
      <c r="V67" s="32"/>
      <c r="W67" s="32"/>
      <c r="X67" s="36"/>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0866141732283472" right="0.70866141732283472" top="0.74803149606299213" bottom="0.74803149606299213" header="0.31496062992125984" footer="0.31496062992125984"/>
  <pageSetup scale="2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08-FR-25 (Pág. 1)</vt:lpstr>
      <vt:lpstr>08-FR-25 (Pág. 2)</vt:lpstr>
      <vt:lpstr>Listas</vt:lpstr>
      <vt:lpstr>'08-FR-25 (Pág. 1)'!Área_de_impresión</vt:lpstr>
      <vt:lpstr>EXTERNA</vt:lpstr>
      <vt:lpstr>INTERNA</vt:lpstr>
      <vt:lpstr>TIPO</vt:lpstr>
      <vt:lpstr>'08-FR-25 (Pág. 1)'!Títulos_a_imprimir</vt:lpstr>
      <vt:lpstr>'08-FR-25 (Pág.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2019-10-10T16:30:28Z</cp:lastPrinted>
  <dcterms:created xsi:type="dcterms:W3CDTF">2013-09-26T15:36:28Z</dcterms:created>
  <dcterms:modified xsi:type="dcterms:W3CDTF">2019-10-17T23:47:40Z</dcterms:modified>
</cp:coreProperties>
</file>