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C:\DireccionPlaneacion\7-PlanMejoramiento\2019\Seguimiento Plan Mejoramiento por procesos Trimestre 4-2019\"/>
    </mc:Choice>
  </mc:AlternateContent>
  <xr:revisionPtr revIDLastSave="0" documentId="13_ncr:1_{0295D7B8-07EE-4106-BBE4-D502ED28E5F3}" xr6:coauthVersionLast="41" xr6:coauthVersionMax="41" xr10:uidLastSave="{00000000-0000-0000-0000-000000000000}"/>
  <workbookProtection workbookAlgorithmName="SHA-512" workbookHashValue="Ce+GTEi6iprcnLGOK7XCnurivNH5ScRzD0cDM7GCNmwTks4P5ii7EkwUZQHxDBVBh9KQU6x1CKMyaeeXj3PvpA==" workbookSaltValue="ijaeFi9JI33JAS/EZ16w4Q==" workbookSpinCount="100000" lockStructure="1"/>
  <bookViews>
    <workbookView xWindow="-120" yWindow="-120" windowWidth="29040" windowHeight="15840" tabRatio="573" activeTab="1" xr2:uid="{00000000-000D-0000-FFFF-FFFF00000000}"/>
  </bookViews>
  <sheets>
    <sheet name="08-FR-25 (Pág. 1)" sheetId="6" r:id="rId1"/>
    <sheet name="08-FR-25 (Pág. 2)" sheetId="7" r:id="rId2"/>
    <sheet name="Listas" sheetId="8" state="hidden" r:id="rId3"/>
  </sheets>
  <definedNames>
    <definedName name="_xlnm._FilterDatabase" localSheetId="0" hidden="1">'08-FR-25 (Pág. 1)'!$B$10:$O$36</definedName>
    <definedName name="EXTERNA">Listas!$A$38:$A$47</definedName>
    <definedName name="INTERNA">Listas!$A$28:$A$31</definedName>
    <definedName name="TIPO">Listas!$A$23:$A$24</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42" i="7" l="1"/>
  <c r="T42" i="7"/>
  <c r="P42" i="7"/>
  <c r="L42" i="7"/>
  <c r="I42" i="7"/>
  <c r="H42" i="7"/>
  <c r="G42" i="7"/>
  <c r="F42" i="7"/>
  <c r="E42" i="7"/>
  <c r="D42" i="7"/>
  <c r="C42" i="7"/>
  <c r="B42" i="7"/>
  <c r="X41" i="7"/>
  <c r="T41" i="7"/>
  <c r="P41" i="7"/>
  <c r="L41" i="7"/>
  <c r="I41" i="7"/>
  <c r="H41" i="7"/>
  <c r="G41" i="7"/>
  <c r="F41" i="7"/>
  <c r="E41" i="7"/>
  <c r="D41" i="7"/>
  <c r="C41" i="7"/>
  <c r="B41" i="7"/>
  <c r="X40" i="7"/>
  <c r="T40" i="7"/>
  <c r="P40" i="7"/>
  <c r="L40" i="7"/>
  <c r="I40" i="7"/>
  <c r="H40" i="7"/>
  <c r="G40" i="7"/>
  <c r="F40" i="7"/>
  <c r="E40" i="7"/>
  <c r="D40" i="7"/>
  <c r="C40" i="7"/>
  <c r="B40" i="7"/>
  <c r="X39" i="7"/>
  <c r="T39" i="7"/>
  <c r="P39" i="7"/>
  <c r="L39" i="7"/>
  <c r="I39" i="7"/>
  <c r="H39" i="7"/>
  <c r="G39" i="7"/>
  <c r="F39" i="7"/>
  <c r="E39" i="7"/>
  <c r="D39" i="7"/>
  <c r="C39" i="7"/>
  <c r="B39" i="7"/>
  <c r="X38" i="7"/>
  <c r="T38" i="7"/>
  <c r="P38" i="7"/>
  <c r="L38" i="7"/>
  <c r="I38" i="7"/>
  <c r="H38" i="7"/>
  <c r="G38" i="7"/>
  <c r="F38" i="7"/>
  <c r="E38" i="7"/>
  <c r="D38" i="7"/>
  <c r="C38" i="7"/>
  <c r="B38" i="7"/>
  <c r="X37" i="7"/>
  <c r="T37" i="7"/>
  <c r="P37" i="7"/>
  <c r="L37" i="7"/>
  <c r="I37" i="7"/>
  <c r="H37" i="7"/>
  <c r="G37" i="7"/>
  <c r="F37" i="7"/>
  <c r="E37" i="7"/>
  <c r="D37" i="7"/>
  <c r="C37" i="7"/>
  <c r="B37" i="7"/>
  <c r="X36" i="7"/>
  <c r="T36" i="7"/>
  <c r="P36" i="7"/>
  <c r="L36" i="7"/>
  <c r="I36" i="7"/>
  <c r="H36" i="7"/>
  <c r="G36" i="7"/>
  <c r="F36" i="7"/>
  <c r="E36" i="7"/>
  <c r="D36" i="7"/>
  <c r="C36" i="7"/>
  <c r="B36" i="7"/>
  <c r="X35" i="7"/>
  <c r="T35" i="7"/>
  <c r="P35" i="7"/>
  <c r="L35" i="7"/>
  <c r="I35" i="7"/>
  <c r="H35" i="7"/>
  <c r="G35" i="7"/>
  <c r="F35" i="7"/>
  <c r="E35" i="7"/>
  <c r="D35" i="7"/>
  <c r="C35" i="7"/>
  <c r="B35" i="7"/>
  <c r="X34" i="7"/>
  <c r="T34" i="7"/>
  <c r="P34" i="7"/>
  <c r="L34" i="7"/>
  <c r="I34" i="7"/>
  <c r="H34" i="7"/>
  <c r="G34" i="7"/>
  <c r="F34" i="7"/>
  <c r="E34" i="7"/>
  <c r="D34" i="7"/>
  <c r="C34" i="7"/>
  <c r="B34" i="7"/>
  <c r="X33" i="7"/>
  <c r="T33" i="7"/>
  <c r="P33" i="7"/>
  <c r="L33" i="7"/>
  <c r="I33" i="7"/>
  <c r="H33" i="7"/>
  <c r="G33" i="7"/>
  <c r="F33" i="7"/>
  <c r="E33" i="7"/>
  <c r="D33" i="7"/>
  <c r="C33" i="7"/>
  <c r="B33" i="7"/>
  <c r="X32" i="7"/>
  <c r="T32" i="7"/>
  <c r="P32" i="7"/>
  <c r="L32" i="7"/>
  <c r="I32" i="7"/>
  <c r="H32" i="7"/>
  <c r="G32" i="7"/>
  <c r="F32" i="7"/>
  <c r="E32" i="7"/>
  <c r="D32" i="7"/>
  <c r="C32" i="7"/>
  <c r="B32" i="7"/>
  <c r="X31" i="7"/>
  <c r="T31" i="7"/>
  <c r="P31" i="7"/>
  <c r="L31" i="7"/>
  <c r="I31" i="7"/>
  <c r="H31" i="7"/>
  <c r="G31" i="7"/>
  <c r="F31" i="7"/>
  <c r="E31" i="7"/>
  <c r="D31" i="7"/>
  <c r="C31" i="7"/>
  <c r="B31" i="7"/>
  <c r="X30" i="7"/>
  <c r="T30" i="7"/>
  <c r="P30" i="7"/>
  <c r="L30" i="7"/>
  <c r="I30" i="7"/>
  <c r="H30" i="7"/>
  <c r="G30" i="7"/>
  <c r="F30" i="7"/>
  <c r="E30" i="7"/>
  <c r="D30" i="7"/>
  <c r="C30" i="7"/>
  <c r="B30" i="7"/>
  <c r="X29" i="7"/>
  <c r="T29" i="7"/>
  <c r="P29" i="7"/>
  <c r="L29" i="7"/>
  <c r="I29" i="7"/>
  <c r="H29" i="7"/>
  <c r="G29" i="7"/>
  <c r="F29" i="7"/>
  <c r="E29" i="7"/>
  <c r="D29" i="7"/>
  <c r="C29" i="7"/>
  <c r="B29" i="7"/>
  <c r="X28" i="7"/>
  <c r="T28" i="7"/>
  <c r="P28" i="7"/>
  <c r="L28" i="7"/>
  <c r="I28" i="7"/>
  <c r="H28" i="7"/>
  <c r="G28" i="7"/>
  <c r="F28" i="7"/>
  <c r="E28" i="7"/>
  <c r="D28" i="7"/>
  <c r="C28" i="7"/>
  <c r="B28" i="7"/>
  <c r="X27" i="7"/>
  <c r="T27" i="7"/>
  <c r="P27" i="7"/>
  <c r="L27" i="7"/>
  <c r="I27" i="7"/>
  <c r="H27" i="7"/>
  <c r="G27" i="7"/>
  <c r="F27" i="7"/>
  <c r="E27" i="7"/>
  <c r="D27" i="7"/>
  <c r="C27" i="7"/>
  <c r="B27" i="7"/>
  <c r="X26" i="7"/>
  <c r="T26" i="7"/>
  <c r="P26" i="7"/>
  <c r="L26" i="7"/>
  <c r="I26" i="7"/>
  <c r="H26" i="7"/>
  <c r="G26" i="7"/>
  <c r="F26" i="7"/>
  <c r="E26" i="7"/>
  <c r="D26" i="7"/>
  <c r="C26" i="7"/>
  <c r="B26" i="7"/>
  <c r="X25" i="7"/>
  <c r="T25" i="7"/>
  <c r="P25" i="7"/>
  <c r="L25" i="7"/>
  <c r="I25" i="7"/>
  <c r="H25" i="7"/>
  <c r="G25" i="7"/>
  <c r="F25" i="7"/>
  <c r="E25" i="7"/>
  <c r="D25" i="7"/>
  <c r="C25" i="7"/>
  <c r="B25" i="7"/>
  <c r="X24" i="7"/>
  <c r="T24" i="7"/>
  <c r="P24" i="7"/>
  <c r="L24" i="7"/>
  <c r="I24" i="7"/>
  <c r="H24" i="7"/>
  <c r="G24" i="7"/>
  <c r="F24" i="7"/>
  <c r="E24" i="7"/>
  <c r="D24" i="7"/>
  <c r="C24" i="7"/>
  <c r="B24" i="7"/>
  <c r="X23" i="7"/>
  <c r="T23" i="7"/>
  <c r="P23" i="7"/>
  <c r="L23" i="7"/>
  <c r="I23" i="7"/>
  <c r="H23" i="7"/>
  <c r="G23" i="7"/>
  <c r="F23" i="7"/>
  <c r="E23" i="7"/>
  <c r="D23" i="7"/>
  <c r="C23" i="7"/>
  <c r="B23" i="7"/>
  <c r="X22" i="7"/>
  <c r="T22" i="7"/>
  <c r="P22" i="7"/>
  <c r="L22" i="7"/>
  <c r="I22" i="7"/>
  <c r="H22" i="7"/>
  <c r="G22" i="7"/>
  <c r="F22" i="7"/>
  <c r="E22" i="7"/>
  <c r="D22" i="7"/>
  <c r="C22" i="7"/>
  <c r="B22" i="7"/>
  <c r="X21" i="7"/>
  <c r="T21" i="7"/>
  <c r="P21" i="7"/>
  <c r="L21" i="7"/>
  <c r="I21" i="7"/>
  <c r="H21" i="7"/>
  <c r="G21" i="7"/>
  <c r="F21" i="7"/>
  <c r="E21" i="7"/>
  <c r="D21" i="7"/>
  <c r="C21" i="7"/>
  <c r="B21" i="7"/>
  <c r="X20" i="7"/>
  <c r="T20" i="7"/>
  <c r="P20" i="7"/>
  <c r="L20" i="7"/>
  <c r="I20" i="7"/>
  <c r="H20" i="7"/>
  <c r="G20" i="7"/>
  <c r="F20" i="7"/>
  <c r="E20" i="7"/>
  <c r="D20" i="7"/>
  <c r="C20" i="7"/>
  <c r="B20" i="7"/>
  <c r="X19" i="7"/>
  <c r="T19" i="7"/>
  <c r="P19" i="7"/>
  <c r="L19" i="7"/>
  <c r="I19" i="7"/>
  <c r="H19" i="7"/>
  <c r="G19" i="7"/>
  <c r="F19" i="7"/>
  <c r="E19" i="7"/>
  <c r="D19" i="7"/>
  <c r="C19" i="7"/>
  <c r="B19" i="7"/>
  <c r="X18" i="7"/>
  <c r="T18" i="7"/>
  <c r="P18" i="7"/>
  <c r="L18" i="7"/>
  <c r="I18" i="7"/>
  <c r="H18" i="7"/>
  <c r="G18" i="7"/>
  <c r="F18" i="7"/>
  <c r="E18" i="7"/>
  <c r="D18" i="7"/>
  <c r="C18" i="7"/>
  <c r="B18" i="7"/>
  <c r="X17" i="7"/>
  <c r="T17" i="7"/>
  <c r="P17" i="7"/>
  <c r="L17" i="7"/>
  <c r="I17" i="7"/>
  <c r="H17" i="7"/>
  <c r="G17" i="7"/>
  <c r="F17" i="7"/>
  <c r="E17" i="7"/>
  <c r="D17" i="7"/>
  <c r="C17" i="7"/>
  <c r="B17" i="7"/>
  <c r="X16" i="7"/>
  <c r="T16" i="7"/>
  <c r="P16" i="7"/>
  <c r="L16" i="7"/>
  <c r="I16" i="7"/>
  <c r="H16" i="7"/>
  <c r="G16" i="7"/>
  <c r="F16" i="7"/>
  <c r="E16" i="7"/>
  <c r="D16" i="7"/>
  <c r="C16" i="7"/>
  <c r="B16" i="7"/>
  <c r="X15" i="7"/>
  <c r="T15" i="7"/>
  <c r="P15" i="7"/>
  <c r="L15" i="7"/>
  <c r="I15" i="7"/>
  <c r="H15" i="7"/>
  <c r="G15" i="7"/>
  <c r="F15" i="7"/>
  <c r="E15" i="7"/>
  <c r="D15" i="7"/>
  <c r="C15" i="7"/>
  <c r="B15" i="7"/>
  <c r="X14" i="7"/>
  <c r="T14" i="7"/>
  <c r="P14" i="7"/>
  <c r="L14" i="7"/>
  <c r="I14" i="7"/>
  <c r="H14" i="7"/>
  <c r="G14" i="7"/>
  <c r="F14" i="7"/>
  <c r="E14" i="7"/>
  <c r="D14" i="7"/>
  <c r="C14" i="7"/>
  <c r="B14" i="7"/>
  <c r="X13" i="7"/>
  <c r="T13" i="7"/>
  <c r="P13" i="7"/>
  <c r="B13" i="7"/>
  <c r="H13" i="7"/>
  <c r="I13" i="7"/>
  <c r="L13" i="7"/>
  <c r="G13" i="7"/>
  <c r="F13" i="7"/>
  <c r="E13" i="7"/>
  <c r="D13" i="7"/>
  <c r="C13" i="7"/>
</calcChain>
</file>

<file path=xl/sharedStrings.xml><?xml version="1.0" encoding="utf-8"?>
<sst xmlns="http://schemas.openxmlformats.org/spreadsheetml/2006/main" count="427" uniqueCount="216">
  <si>
    <t>PLAN DE MEJORAMIENTO</t>
  </si>
  <si>
    <r>
      <t xml:space="preserve">Código: </t>
    </r>
    <r>
      <rPr>
        <sz val="12"/>
        <color indexed="8"/>
        <rFont val="Arial"/>
        <family val="2"/>
      </rPr>
      <t>01-FR-</t>
    </r>
    <r>
      <rPr>
        <b/>
        <sz val="12"/>
        <color indexed="8"/>
        <rFont val="Arial"/>
        <family val="2"/>
      </rPr>
      <t>25</t>
    </r>
  </si>
  <si>
    <t>Versión:</t>
  </si>
  <si>
    <t>Página:</t>
  </si>
  <si>
    <t>1 de 2</t>
  </si>
  <si>
    <t>Vigente desde:</t>
  </si>
  <si>
    <r>
      <t>OBJETIVO:</t>
    </r>
    <r>
      <rPr>
        <b/>
        <sz val="11"/>
        <rFont val="Arial"/>
        <family val="2"/>
      </rPr>
      <t xml:space="preserve"> </t>
    </r>
    <r>
      <rPr>
        <sz val="11"/>
        <rFont val="Arial"/>
        <family val="2"/>
      </rPr>
      <t>Identificar las acciones correctivas y de mejora institucionales, formuladas  para la vigencia correspondiente, con el propósito de subsanar y corregir las no conformidades o hallazgos o mejorar y fortalecer la gestión con el fin de asegurar niveles adecuados de eficiencia, eficacia y efectividad, así como de calidad en el quehacer institucional, asegurando su medición periódica.</t>
    </r>
  </si>
  <si>
    <r>
      <t xml:space="preserve">ALCANCE: </t>
    </r>
    <r>
      <rPr>
        <sz val="11"/>
        <rFont val="Arial"/>
        <family val="2"/>
      </rPr>
      <t>El Plan de mejoramiento Institucional aplica para todas las acciones que tengan trascendencia dentro de toda la Entidad, y surgen como producto de: Las Auditorías de los Entes de control Interno y externo, Auditoría internas y externas, Revisión por la Dirección y autoevaluación  o cualquier otro mecanismo dentro del Modelo Integrado de Gestión.</t>
    </r>
  </si>
  <si>
    <t>No</t>
  </si>
  <si>
    <t>PROCESO</t>
  </si>
  <si>
    <t>TIPO DE FUENTE</t>
  </si>
  <si>
    <t>FUENTE</t>
  </si>
  <si>
    <t>NO CONFORMIDAD / HALLAZGO / OPORTUNIDAD DE MEJORA</t>
  </si>
  <si>
    <t>CAUSAS / BENEFICIOS</t>
  </si>
  <si>
    <t>ACCIÓN DE MEJORA</t>
  </si>
  <si>
    <t>PRODUCTO</t>
  </si>
  <si>
    <t>INDICADOR</t>
  </si>
  <si>
    <t>RESPONSABLE DE LA EJECUCIÓN 
(Cargo del responsable)</t>
  </si>
  <si>
    <t>RECURSOS</t>
  </si>
  <si>
    <t>PLAZO</t>
  </si>
  <si>
    <t>TIPO</t>
  </si>
  <si>
    <t xml:space="preserve">DESCRIPCIÓN </t>
  </si>
  <si>
    <t>FECHA INICIO</t>
  </si>
  <si>
    <t>FECHA TERMINACIÓN</t>
  </si>
  <si>
    <t>03- DIRECCIONAMIENTO TIC</t>
  </si>
  <si>
    <t>INTERNA</t>
  </si>
  <si>
    <t>AUDITORÍA INTERNA</t>
  </si>
  <si>
    <t>OPORTUNIDAD DE MEJORA</t>
  </si>
  <si>
    <t>Se recomienda definir la matriz partes interesadas para el proceso, teniendo en cuenta la sensibilidad de las actividades del proceso y el impacto que produce al Sistema de Gestión de la Calidad y en especial a la misionalidad.</t>
  </si>
  <si>
    <t xml:space="preserve">Adecuada interacción con los procesos, personas o entidades involucradas en la ejecución de las actividades definidas en la caracterización del proceso. </t>
  </si>
  <si>
    <t>Definir una matriz de partes interesadas</t>
  </si>
  <si>
    <t>Matriz de partes interesadas</t>
  </si>
  <si>
    <t>Una (1) matriz definida</t>
  </si>
  <si>
    <t>Director de TIC</t>
  </si>
  <si>
    <t>Humanos, tecnológicos</t>
  </si>
  <si>
    <t>Revisar la redacción de la caracterización del proceso, téniendo en cuenta que debe dar claridad del comienzo y fin de una manera séncilla. Por otra parte, teniendo en cuenta la importancia que tiene para el proceso el Plan Estratégico de Tecnologías de la Información (PETI) se recomienda registrarlo explicitamente en la salida de la actividad inicial de la caracterización del proceso.</t>
  </si>
  <si>
    <t>Garantizar la identificación y delimitación de los servicios y actividades que tiene a cargo el proceso.</t>
  </si>
  <si>
    <t xml:space="preserve">Actualizar el alcance de la caracterización del proceso y agregar el PETI en la salida de la primera actividad </t>
  </si>
  <si>
    <t>Caracterización del proceso actualizada</t>
  </si>
  <si>
    <t>Un (1) documento actualizado</t>
  </si>
  <si>
    <t>Se recomienda al interior del proceso realizar socialización y apropiación con todos los integrantes tanto funcionarios como contratistas sobre la Política del Sistema de Gestión de la Calidad y los objetivos Estratégicos y de Calidad y cómo cada integrante del proceso contribuye al cumplimiento de estos.</t>
  </si>
  <si>
    <t>La adecuada aplicación de la política y objetivos de calidad en sus labores diarias.</t>
  </si>
  <si>
    <t>Realizar actividad  de socialización</t>
  </si>
  <si>
    <t>Una (1) actividad de socialización efectuada</t>
  </si>
  <si>
    <t>Actividad realizada/ Actividad programada</t>
  </si>
  <si>
    <t>Se recomienda revisar los indicadores y de ser necesario para el proceso depurarlos, teniendo en cuenta que el POA y el PEI se mantiene según programación, cualquier cambio se verá reflejado en la matriz de indicadores de gestión del proceso.</t>
  </si>
  <si>
    <t xml:space="preserve">Reflejar la gestión del proceso de forma clara, oportuna y precisa. </t>
  </si>
  <si>
    <t>Analizar los indicadores del proceso</t>
  </si>
  <si>
    <t>Indicadores revisados</t>
  </si>
  <si>
    <t>Número de indicadores analizados/Número total de indicadores</t>
  </si>
  <si>
    <t>Se recomienda alimentar el campo de análisis de la hoja de vida de cada indicador, donde de manera concreta se explica el porqué del resultado del indicador; la recomendación aplica para todos y en especial para los indicadores creados en el mes de junio. Pará los indicadores 03-RI-15 y 03-RI-16 se recomienda realizar la programación para el año, alimentarlo y hacer análisis mensualmente, de acuerdo como se encuentran definidos. Dependiendo del análisis se puede llegar a tomar decisiones oportunas y efectivas para el proceso y el Sistema de Gestión de la Calidad.</t>
  </si>
  <si>
    <t>Toma de decisiones eficaces.</t>
  </si>
  <si>
    <t>Diligenciar el campo de análisis y programación anual de los indicadores 03-RI-15 Y 03-RI-16</t>
  </si>
  <si>
    <t>Hoja de vida debidamente diligenciada</t>
  </si>
  <si>
    <t>Número de indicadores actualizados/Número total de indicadores</t>
  </si>
  <si>
    <t xml:space="preserve">
Se recomienda que al interior del proceso se apropien los riesgos que están definidos, que todos los colaboradores conozcan la matriz de riesgos, los controles definidos y las acciones establecidas; asi mismo se genere el análisis correspondiente y monitoreo al interior del proceso para los riesgos que están ubicados en zona de riesgo extrema y alta.</t>
  </si>
  <si>
    <t>Gestión eficaz de los riesgos del proceso.</t>
  </si>
  <si>
    <t>Realizar una actividad  de socialización</t>
  </si>
  <si>
    <t>Una (1) actividad de socialización realizada</t>
  </si>
  <si>
    <t>Teniendo en cuenta que, con la intermitencia en la plataforma de la Intranet, así como de los aplicativos institucionales especialmente el SINPROC se afecta la operación en los puntos de atención misionales lo cual puede afectar los términos legales; se recomienda generar de manera oficial a los usuarios de los aplicativos una comunicación formal que certifique que exprese la fecha y el tiempo durante el cual estuvo sin servicio la aplicación. De igual manera sé recomienda generar comunicación formal que certifique la fecha y el tiempo durante el cual estuvo sin servicio la aplicación tanto para los usuarios que requieren gestionar el servicio en línea de la Intranet denominado Solicitud MIPG (responsables, referentes y pares de proceso) y la aplicación Joomla! para los usuarios de la Dirección de Planeación siendo esta la que permite la gestión de documentos y se deben cumplir términos estipulados.</t>
  </si>
  <si>
    <t>Comunicación interna efectiva frente a las caídas o fallas de la infraestructura tecnológica que afectan la operación de la Entidad.
Las partes interesadas conocen las causas de las caídas y la duración de la misma.</t>
  </si>
  <si>
    <t>Realizar comunicación formal detallando las causas de la afectación en la plataforma tecnológica y tiempo de duración de la indisponibilidad de los servicios misionales que afectan la operación de la Entidad.</t>
  </si>
  <si>
    <t>Correo institucional del proceso Direccionamiento TIC</t>
  </si>
  <si>
    <t>Número de comunicaciones enviadas/ Número de caídas presentadas que afectan la operación de la Entidad</t>
  </si>
  <si>
    <t>Se recomienda organizar la documentación de los cambios que afectan al Sistema de Gestión de la Calidad como lo fueron el cambio de plataforma de la Web y la Intranet, de conformidad con el numeral 6.3 Planificación de cambios y el numeral 4,4,1 y 4.4.2 de la NTC-:1SO 9001:2015.</t>
  </si>
  <si>
    <t>Contar con la información de forma oportuna y de fácil acceso.</t>
  </si>
  <si>
    <t xml:space="preserve">Organizar la información por etapas de los cambios presentados en los portales institucionales que afectan al Sistema de Gestión de la Calidad </t>
  </si>
  <si>
    <t>Documentación debidamente organizada</t>
  </si>
  <si>
    <t>Número de cambios realizados/Número de cambios programados</t>
  </si>
  <si>
    <t>Se recomienda que para la implementación de nuevas aplicaciones o cambios en las funcionalidades de los aplicativos de uso institucional misional en Personerías Locales, es importante que se convoque a funcionarios que adelantan el proceso en la local, con el fin de recoger las necesidades propias de la operación para hacer más eficientes y apropiados los nuevos desarrollos.</t>
  </si>
  <si>
    <t>Implementación de nuevos desarrollos que mejoran la satisfacción de las necesidades y/o espectativas de los usuarios finales.</t>
  </si>
  <si>
    <t>Pedir al proceso solicitante que involucre a un representante (funcionario(a)) de las Personerias Locales en los nuevos desarrollos cuando aplique.</t>
  </si>
  <si>
    <t xml:space="preserve">Implementación de nuevos desarrollos de acuerdo a las necesidades y/o espectativas de la Entidad. </t>
  </si>
  <si>
    <t>Número requerimientos implementados de los procesos 5 y 6 /Número de desarrollos solicitados de los procesos 5 y 6</t>
  </si>
  <si>
    <t>Se recomienda verificar la identificación de las carpetas y la inclusion de la hoja de control de expedientes en el archivo de gestión, de conformidad con el contenido de estas, las TRD y normativa vigente aplicable.</t>
  </si>
  <si>
    <t>Unidades documentales organizadas según la normatividad vigente.</t>
  </si>
  <si>
    <t>1.Verificar y diligenciar la identificación de las carpetas de acuerdo con las TRD del proceso.
2.Verificar los expedientes para determinar según las TRD del proceso cuales requieren hoja de control.</t>
  </si>
  <si>
    <t>Unidades documentales organizadas según las normas</t>
  </si>
  <si>
    <t>Archivo de gestión del proceso conforme a las normas de gestión documental</t>
  </si>
  <si>
    <t>Humanos</t>
  </si>
  <si>
    <t>Se recomienda fortalecer la socialización y apropiación de la matriz de comunicaciones con todos los colaboradores del proceso.</t>
  </si>
  <si>
    <t>Conocer claramente los aspectos de la comunicación del proceso.</t>
  </si>
  <si>
    <t>Realizar actividad de socialización</t>
  </si>
  <si>
    <t>Una (1) matriz de comunicaciones socializada</t>
  </si>
  <si>
    <t>Se recomienda depurar la Matriz de requisitos Legales, por cuanto se deben incluir en esta herramienta aquellas normas que aplican directamente a la operación del proceso, señalando los artículos precisos y no incluir las normas que se encuentran derogadas en su totalidad.</t>
  </si>
  <si>
    <t>Definición precisa del marco legal aplicable al proceso.</t>
  </si>
  <si>
    <t>1.Realizar reuniones para analizar detallamente las normas legales y los artículos que aplican al proceso.
2.Depurar y actualizar la matriz de requisitos legales
3.Socializar con los funcionarios(as) y contratistas del proceso.</t>
  </si>
  <si>
    <t>Matriz de requisitos legales depurada</t>
  </si>
  <si>
    <t>Un (1) documento depurado</t>
  </si>
  <si>
    <t>Se recomienda para las salidas no conformes reiterativas se establezcan actividades que aseguren se ataquen las causas no solo las consecuencias.</t>
  </si>
  <si>
    <t>Brindar los controles necesarios que ataquen las causas de las salidas no conformes.</t>
  </si>
  <si>
    <t xml:space="preserve">Fortalecer los controles definidos en la matriz de riesgos de tal forma que ataquen las causas de las posibles afectaciones relacionadas con la materializaciòn de los riesgos del proceso </t>
  </si>
  <si>
    <t>Identificación de los riesgos y las causas que generan las salidas no conformes del proceso</t>
  </si>
  <si>
    <t>Mapa de riesgos actualizado</t>
  </si>
  <si>
    <t>Dejar documentado en el plan de mejoramiento las acciones que requieran implementarse como resultado del ejercicio de autoevaluación, autocontrol y encuestas de percepción aplicadas al proceso.</t>
  </si>
  <si>
    <t>Prestar un mejor servicio a los usuarios frente a los servicios de TI ofrecidos.</t>
  </si>
  <si>
    <t>Desarrollar en el plan de mejoramiento las acciones de mejora frente a las encuestas de percepción aplicadas al proceso</t>
  </si>
  <si>
    <t>Plan de mejoramiento actualizado</t>
  </si>
  <si>
    <t>Un (1) plan de mejoramiento</t>
  </si>
  <si>
    <t>Retroalimentar al interior de la dependencia lo establecido en las resoluciones 008 de 2019 y 358 de 2019 donde se designan responsabilidad y autoridades del MIPG y del Sistema de Gestión de la Calidad.</t>
  </si>
  <si>
    <t>Identificar los roles y las responsabilidades frente a MIPG y los Sistemas de Gestión.</t>
  </si>
  <si>
    <t>Realizar una (1) actividad  de socialización</t>
  </si>
  <si>
    <t>Actividad de socialización desarrollada</t>
  </si>
  <si>
    <t>Se recomienda generar estrategia de apropiación a todos los usuarios de la Entidad; sobre los tiempos de respuesta establecidos en los ANS que se ofrecen a través de la Mesa de ayuda y los demás canales de comunicación para brindar atención oportuna y eficiente a la Entidad y especialmente a las Personerías Locales, revisar los tiempos de los servicios más solicitados y presentar en torma clara y sencilla a los usuarios los tiempos y condiciones de atención por cada servicio TI ofrecido.
Lo anterior teniendo en cuenta el evento de riesgo identificado como Incumplimiento de las expectativas de los usuarios frente a los servicios de Tl que establece como control el Uso y apropiación del catálogo de servicios de Ti por parte de todos los funcionarios y contratistas de la Entidad y el análisis realizado por el equipo auditor al video compartido a través de enlace en correo masivo el 13-08-2019.</t>
  </si>
  <si>
    <t>Apropiación de los servicios ofrecidos de TI.</t>
  </si>
  <si>
    <t>Realizar socialización a los usuarios a través correo institucional, papel tapiz e intranet del catálogo de servicios de TI.</t>
  </si>
  <si>
    <t>Socialización de los servicios de TI</t>
  </si>
  <si>
    <t>Número de actividades realizadas/Número de actividades programadas</t>
  </si>
  <si>
    <t>Reforzar la socialización sobre el Sistema de gestión de Seguridad y Salud en el Trabajo con todos los colaboradores del proceso.</t>
  </si>
  <si>
    <t>Prevención de enfermedades y accidentes laborales.</t>
  </si>
  <si>
    <t>Realizar socialización sobre el SGSST</t>
  </si>
  <si>
    <t>Una (1) socialización realizada</t>
  </si>
  <si>
    <t>Una (1) socialización ejecutada</t>
  </si>
  <si>
    <t>Dadas las dos solicitudes de “espacio virtual” realizadas por la OADP, se recomienda al proceso Direccionamiento TIC analizar dichos requerimientos para encontrar la manera efectiva de satisfacer esta necesidad del proceso comunicación estratégica.</t>
  </si>
  <si>
    <t>Mejorar la gestión del proceso de Comunicación Estratégica.</t>
  </si>
  <si>
    <t>Realizar análisis técnico para determinar si es realmente necesario la solicitud del "espacio virtual" y según el resultado del mismo se escalará la solicitud del requerimiento a la ordenadora del gasto quien determinará la viabilidad de este requerimiento, dependiendo de la disponibilidad del presupuesto.</t>
  </si>
  <si>
    <t>Un (1) documento 
(Análisis técnico)</t>
  </si>
  <si>
    <t>Una (1) actividad realizada</t>
  </si>
  <si>
    <t>Se identifica la necesidad de fortalecer el equipo de cómputo y redes adecuados para la prestación de servicios. Evidencia de lo anterior, es que la Personería Local cuenta con 14 servidores (contratistas y funcionarios) y sólo tiene 10 computadores, de los cuales 3 no se encuentran en funcionamiento, así mismo cuenta con 1 impresora multifuncional, y carecen de puntos de red habilitados que permitan la mejor distribución de puestos de trabajo o la utilización de equipos portátiles.</t>
  </si>
  <si>
    <t>Mejorar la eficiencia del desempeño de la Personería Local de Fontibón.</t>
  </si>
  <si>
    <t>1.Realizar visita de verificacion de puntos de red y equipos de cómputo.
2.Realizar un nuevo análisis de viabilidad de redes y comunicaciones.
3.Efectuar mantenimiento preventivo a los recursos tecnológicos.</t>
  </si>
  <si>
    <t>Parque computacional de la Personería Local de Fontibón en funcionamiento</t>
  </si>
  <si>
    <t>Número de equipos funcionando/ Número de equipos asignados</t>
  </si>
  <si>
    <t>Garantizar la disponibilidad de la información documentada de cada proceso en los portales institucionales.</t>
  </si>
  <si>
    <t>Mantener la información disponible.</t>
  </si>
  <si>
    <t>1.Adquisición e implementación de servicios en la nube. 
2.Realizar diagnóstico de análisis de vulnerabilidades.
3.Realizar mantenimiento preventivo a los recursos tecnológicos.</t>
  </si>
  <si>
    <t>1.Mejorar la disponibilidad de la información en los portales institucionales
2.Identificación de vulnerabilidades
3.Prevenir la materialización de riesgos por posibles fallos que afecten la operación del servicio.</t>
  </si>
  <si>
    <t>Total porcentaje de disponibilidad efectivo</t>
  </si>
  <si>
    <t>Se observa que en la PL de Teusaquillo solo hay un equipo que dispone del sistema de información CORDIS lo que genera retrasos en la operación de las actividades, por lo tanto, se sugiere al proceso Direccionamiento TIC garantizar el sistema CORDIS en todos los equipos de la Personería 7.1.3:Infraestructura b) equipos incluyendo Hardware y Software.</t>
  </si>
  <si>
    <t>Aumentar la eficiencia en la gestión de la correspondencia de la Pesoneria Local de Teusaquillo.</t>
  </si>
  <si>
    <t>Instalación y configuración del navegador mozilla en todos los equipos de la Personeria.</t>
  </si>
  <si>
    <t>Equipos de cómputo configurados para el acceso al aplicativo CORDIS</t>
  </si>
  <si>
    <t>Número de equipos de cómputo configurados/ Número total de equipos de cómputo</t>
  </si>
  <si>
    <t>NO CONFORMIDAD</t>
  </si>
  <si>
    <t>Al indagar sobre los riesgos asociados al proceso de direccionamiento TIC, se evidencia su identificación, valoración y establecimiento de los controles y las acciones que aportan a la reducción de estos riesgos. Pero al solicitar a los auditados el monitoreo realizado en el mes de agosto al mapa de riesgos del proceso, principalmente los valorados como extremos o altos, no entregaron ningún tipo de soporte o registro, y adicionalmente se han visto materializados algunos de estos riesgos en la entidad, afectando la misionalidad de la misma, como por ejemplo “interrupción no programada de los servicios misionales (caídas de bases de datos, fallos en portales, fallas en sistemas operacionales)”; por lo que no se evidencia el análisis y la evaluación a la eficacia de las acciones tomadas para abordar los riesgos y las oportunidades, incumpliendo con el numeral 9.1.3 literal e) de la Norma ISO NTC.9001: 2015.</t>
  </si>
  <si>
    <t>No se realizó un análisis a fondo para establecer los tratamientos adecuados derivados de los riesgos identificados.</t>
  </si>
  <si>
    <t>1.Llevar a cabo reuniones con el fin de analizar a profundidad los riesgos y las acciones y controles para mitigarlos.
2.Implementar acciones eficaces.
3.Actualizar el mapa de riesgos del proceso y fortalecer los controles que disminuyan la probabilidad y/o el impacto.
4.Socialización con los funcionarios(as) y contratistas del proceso.</t>
  </si>
  <si>
    <t>Un (1) mapa de riesgos actualizado</t>
  </si>
  <si>
    <t>NC (1) “De acuerdo con la información suministrada por la Personera Local frente a la disponibilidad intermitente del aplicativo SINPROC, lo cual imposibilita el registro en tiempo real de las actuaciones del Ministerio Público; incumpliendo con lo establecido en el numeral 7.1.3 literal d) de la NTC ISO 9001:2015.”</t>
  </si>
  <si>
    <t>La Entidad no cuenta con los recursos tecnológicos suficientes para fortalecer la disponibilidad de los servicios misionales de la Entidad.</t>
  </si>
  <si>
    <t>1.Mejorar la disponibilidad del Sistema de Información Misional SINPROC
2.Identificación de vulnerabilidades
3.Prevenir la materialización de riesgos por posibles fallos que afecten la operación del servicio.</t>
  </si>
  <si>
    <r>
      <t xml:space="preserve">NC (2) “Al verificar el recurso de tipo tecnológico en la Personería Delegada para la Defensa de los Derechos se evidencia que los equipos de cómputo son insuficientes razón por la cual los contratistas en muchas ocasiones tienen que llevar su computador personal para realizar las tareas encomendadas por la entidad, así mismo, como lo menciona la jefe de la dependencia, le ha tocado implementar jomadas de pico y placa para la utilización de los equipos con que actualmente cuenta la delegada, </t>
    </r>
    <r>
      <rPr>
        <sz val="10"/>
        <color theme="4"/>
        <rFont val="Arial"/>
        <family val="2"/>
      </rPr>
      <t>así mismo, se evidencian múltiples fallos en el sistema de información de la entidad — SINPROC, dichos fallos se materializan en servicio intermitente, lo que impacta en que no se pueda incluir la información de los usuarios en tiempo real, lo anterior incumple el numeral 7.1.3 de la norma ISO 9001 versión 2015.”</t>
    </r>
  </si>
  <si>
    <r>
      <t xml:space="preserve">Aumento en la planta de personal de la Entidad.
</t>
    </r>
    <r>
      <rPr>
        <sz val="10"/>
        <color theme="4"/>
        <rFont val="Arial"/>
        <family val="2"/>
      </rPr>
      <t>La Entidad no cuenta con los recursos tecnológicos suficientes para fortalecer la disponibilidad de los servicios misionales de la Entidad.</t>
    </r>
  </si>
  <si>
    <r>
      <t xml:space="preserve">Asignar los recursos suficientes de acuerdo a análisis de necesidades presentadas.
</t>
    </r>
    <r>
      <rPr>
        <sz val="10"/>
        <color theme="4"/>
        <rFont val="Arial"/>
        <family val="2"/>
      </rPr>
      <t>1.Adquisición e implementación de servicios en la nube. 
2.Realizar diagnóstico de análisis de vulnerabilidades.
3.Realizar mantenimiento preventivo a los recursos tecnológicos.</t>
    </r>
  </si>
  <si>
    <r>
      <t xml:space="preserve">Adquisición y/o alquiler de equipos de cómputo
</t>
    </r>
    <r>
      <rPr>
        <sz val="10"/>
        <color theme="4"/>
        <rFont val="Arial"/>
        <family val="2"/>
      </rPr>
      <t>1.Mejorar la disponibilidad del Sistema de Información Misional SINPROC
2.Identificación de vulnerabilidades
3.Prevenir la materialización de riesgos por posibles fallos que afecten la operación del servicio.</t>
    </r>
  </si>
  <si>
    <r>
      <t xml:space="preserve">Número de equipos instalados/ Número de equipos asignados de acuerdo al análisis de necesidades
</t>
    </r>
    <r>
      <rPr>
        <sz val="10"/>
        <color theme="4"/>
        <rFont val="Arial"/>
        <family val="2"/>
      </rPr>
      <t>Total porcentaje de disponibilidad efectivo</t>
    </r>
  </si>
  <si>
    <t xml:space="preserve">NOTA: Inserte cuantas filas sean necesarias.
            Debe diligenciar este formato por cada proceso de manera independiente       </t>
  </si>
  <si>
    <t xml:space="preserve">01 - DIRECCIONAMIENTO ESTRATÉGICO </t>
  </si>
  <si>
    <t>02- INVESTIGACIÓN Y DESARROLLO</t>
  </si>
  <si>
    <t>04- COMUNICACIÓN ESTRATÉGICA</t>
  </si>
  <si>
    <t>05- PROMOCIÓN Y DEFENSA DE DERECHOS</t>
  </si>
  <si>
    <t>06- PREVENCIÓN Y CONTROL A LA FUNCIÓN PÚBLICA</t>
  </si>
  <si>
    <t>07- POTESTAD DISCIPLINARIA</t>
  </si>
  <si>
    <t>08- GESTIÓN TALENTO HUMANO</t>
  </si>
  <si>
    <t>09- GESTIÓN ADMINISTRATIVA</t>
  </si>
  <si>
    <t>10- GESTIÓN FINANCIERA</t>
  </si>
  <si>
    <t>11- GESTIÓN CONTRACTUAL</t>
  </si>
  <si>
    <t>12- GESTIÓN DOCUMENTAL</t>
  </si>
  <si>
    <t>13- GESTIÓN JURÍDICA</t>
  </si>
  <si>
    <t>14- CONTROL A LA GESTIÓN</t>
  </si>
  <si>
    <t>15- CONTROL DISCIPLINARIO INTERNO</t>
  </si>
  <si>
    <t>16- EVALUACIÓN Y SEGUIMIENTO</t>
  </si>
  <si>
    <r>
      <t xml:space="preserve">Código: </t>
    </r>
    <r>
      <rPr>
        <sz val="12"/>
        <color indexed="8"/>
        <rFont val="Arial"/>
        <family val="2"/>
      </rPr>
      <t>01-FR-25</t>
    </r>
  </si>
  <si>
    <t>2 de 2</t>
  </si>
  <si>
    <t>SEGUIMIENTO A EJECUCIÓN TRIMESTRE I</t>
  </si>
  <si>
    <t>SEGUIMIENTO A EJECUCIÓN TRIMESTRE II</t>
  </si>
  <si>
    <t>SEGUIMIENTO A EJECUCIÓN TRIMESTRE III</t>
  </si>
  <si>
    <t>SEGUIMIENTO A EJECUCIÓN TRIMESTRE IV</t>
  </si>
  <si>
    <t>Ejecución Trimestral Indicador
(Cuantitativo)</t>
  </si>
  <si>
    <t>Prog.</t>
  </si>
  <si>
    <t>Ejec.</t>
  </si>
  <si>
    <t>% 
Cumplimiento</t>
  </si>
  <si>
    <t>Análisis del Reporte</t>
  </si>
  <si>
    <t>OBSERVACIONES</t>
  </si>
  <si>
    <t>PROCESOS</t>
  </si>
  <si>
    <t>02- GESTIÓN DEL CONOCIMIENTO E INNOVACIÓN</t>
  </si>
  <si>
    <t>14- SERVICIO AL USUARIO</t>
  </si>
  <si>
    <t>EXTERNA</t>
  </si>
  <si>
    <t>FUENTES INTERNAS</t>
  </si>
  <si>
    <t>AUDITORÍA CONTROL INTERNO</t>
  </si>
  <si>
    <t>AUTOEVALUACIÓN</t>
  </si>
  <si>
    <t>REVISIÓN POR LA DIRECCIÓN</t>
  </si>
  <si>
    <t>HALLAZGO</t>
  </si>
  <si>
    <t>ARCHIVO DISTRITAL</t>
  </si>
  <si>
    <t>ARCHIVO GENERAL DE LA NACIÓN</t>
  </si>
  <si>
    <t>AUDITORÍA GENERAL DE LA REPUBLICA</t>
  </si>
  <si>
    <t>CONTADURÍA GENERAL DE LA NACIÓN</t>
  </si>
  <si>
    <t>CONTRALORÍA DISTRITAL</t>
  </si>
  <si>
    <t>CONTRALORÍA GENERAL DE LA REPUBLICA</t>
  </si>
  <si>
    <t>DAFP</t>
  </si>
  <si>
    <t>ENTIDAD CERTIFICADORA</t>
  </si>
  <si>
    <t>SECRETARÍA DISTRITAL DE AMBIENTE</t>
  </si>
  <si>
    <t>VEEDURÍA DISTRITAL</t>
  </si>
  <si>
    <t>Se elaboró la Matriz de partes interesadas identificando claramente sus necesidades y expectativas.</t>
  </si>
  <si>
    <t>Se actualizó la caracterización del proceso la cual se ve reflejada en el documento que se encuentra publicado en la Intranet.</t>
  </si>
  <si>
    <t>Se realizó socialización de la Política y los Objetivos Estratégicos y de Calidad a los funcionarios(as) y contratistas del proceso DTIC el 17 de Octubre de 2019 en Sintrateléfonos. (Se deja registro en planilla).</t>
  </si>
  <si>
    <t xml:space="preserve">Luego del análisis y revisión de los 15 indicadores, se determinó que se debían mantener todos debido a que cada uno de ellos representa las actividades relevantes que hacen parte de la caracterización del proceso. </t>
  </si>
  <si>
    <t>Se alimentó el campo de análisis de la hoja de vida de todos los indicadores, incluyendo los indicadores 03-RI-15 y 03-RI-16 desde su creación (Junio de 2019), explicando el resultado del indicador.</t>
  </si>
  <si>
    <t>Se realizó socialización de la Matriz de Riesgos a los funcionarios(as) y contratistas del proceso DTIC el 17 de Octubre de 2019 en Sintrateléfonos. (Se deja registro en planilla).</t>
  </si>
  <si>
    <t>Se organizó la información por etapas del rediseño de los portales institucionales. Esta información se encuentra almacenada en el repositorio de la dirección de TIC</t>
  </si>
  <si>
    <t xml:space="preserve">Se verificó y diligenció la identificación de las carpetas de acuerdo con las TRD del proceso DTIC, y se incluyó la hoja de control de expedientes en los casos que aplica. </t>
  </si>
  <si>
    <t>Se realizó socialización de la Matriz de Comunicaciones a los funcionarios(as) y contratistas del proceso DTIC el 17 de Octubre de 2019 en Sintrateléfonos. (Se deja registro en planilla).</t>
  </si>
  <si>
    <t xml:space="preserve">Se  realizó la depuración de la matriz de requisitos legales, quedando sólo 18 normas que le aplican al proceso DTIC. </t>
  </si>
  <si>
    <t>Se llevó a cabo el análisis y ajuste de cada uno de los riesgos  en el mapa de riesgos del proceso DTIC,pasando de 8 a 4 luego de la depuración, quedando formalizados en el documento publicado en el portal WEB: Mapa de Riesgos Institucional Actualizado Octubre 2019 (01-FR-21).</t>
  </si>
  <si>
    <t>Se actualizó el plan de mejoramiento siguiendo las recomendaciones de la auditoría interna, quedando registradas 21 oportunidades de mejora y 3 no conformidades.</t>
  </si>
  <si>
    <t>Se realizó socialización de las resoluciones 008 y 358 de 2019  a los funcionarios(as) y contratistas del proceso DTIC el 17 de Octubre de 2019 en Sintrateléfonos. (Se deja registro en planilla).</t>
  </si>
  <si>
    <t>Se socialilzaron los 12 servicios del Catálogo de Servicios del proceso DTIC, a través del envío de 12 mensajes de correo institucional entre el 19 de noviembre y el 31 de diciembre de 2019,</t>
  </si>
  <si>
    <t>Se realizaron dos jornadas de  socialización del SGSST para los funcionarios(as) y contratistas del proceso DTIC el 17 de Septiembre y el 17 de Octubre de 2019 en Sintrateléfonos. (Se deja registro en planilla).</t>
  </si>
  <si>
    <t>Se realizó mantenimiento preventivo al parque computacional de la Personería Local de Fontibón el 09 de diciembre de 2019. (Dejando planilla de mantenimiento firmada de recibido por cada uno de los usuarios).</t>
  </si>
  <si>
    <t>Se adquirió una solución de almacenamiento 100% de estado sólido mediante el contrato 766 de diciembre 20 de 2019, con el proveedor Team Management Infrastructure SAS. 
Se realizó diagnóstico de análisis de vulnerabilidades mediante el contrato 719 de 2019, con el proveedor Five Strategy Consulting Group SAS.
Se ejecutó mantenimiento a los servidores el 26 de octubre de 2019, en cumplimiento del Programa de  Mantenimiento Anual de Servidores del Datacenter  .</t>
  </si>
  <si>
    <t>Se efectuó la revisión y configuración del navegador Mozilla en todos los equipos de cómputo de la Personería Local de Teusaquillo, para garantizar el acceso al aplicativo CORDIS. (Dejando planilla de recibido a satisfacción de los  usuarios).</t>
  </si>
  <si>
    <t>Se realizaron reuniones para revisión y análisis de los riesgos asociados al proceso, y se actualizó el Mapa de Riesgos de acuerdo con este análisis. Asi mismo se socializó al interior de la dependencia.</t>
  </si>
  <si>
    <t>Se adquirió equipo de cómputo mediante el contrato No. 762 de 27 de noviembre de 2019 con el proveedor UNIPLES  S.A. (218 PCS). 
Se realizó diagnóstico de análisis de vulnerabilidades mediante el contrato 719 de 2019, con el proveedor Five Strategy Consulting Group SAS.</t>
  </si>
  <si>
    <t>Durante este período no se presentó ninguna caida del sistema que afectara la operación de la Entidad, por lo cual no fue necesario generar una comunicación formal detallando las causas y el tiempo de la indisponibilidad de los recursos de TI.</t>
  </si>
  <si>
    <t xml:space="preserve">Durante este trimestre se desarrolló el módulo de: "Otras Intervenciones", para ser usado por los contratistas de las Personerías Locales, en donde se involucró a la Coordinación de las Personerías Locales.  </t>
  </si>
  <si>
    <t>El análisis técnico se encuentra en la fase de levantamiento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</si>
</sst>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19" x14ac:knownFonts="1">
    <font>
      <sz val="10"/>
      <name val="Arial"/>
      <family val="2"/>
    </font>
    <font>
      <b/>
      <sz val="12"/>
      <name val="Arial"/>
      <family val="2"/>
    </font>
    <font>
      <sz val="12"/>
      <name val="Arial"/>
      <family val="2"/>
    </font>
    <font>
      <b/>
      <sz val="10"/>
      <name val="Arial"/>
      <family val="2"/>
    </font>
    <font>
      <b/>
      <sz val="20"/>
      <name val="Arial"/>
      <family val="2"/>
    </font>
    <font>
      <b/>
      <sz val="11"/>
      <name val="Arial"/>
      <family val="2"/>
    </font>
    <font>
      <sz val="11"/>
      <name val="Arial"/>
      <family val="2"/>
    </font>
    <font>
      <sz val="36"/>
      <name val="Arial"/>
      <family val="2"/>
    </font>
    <font>
      <b/>
      <sz val="12"/>
      <color indexed="8"/>
      <name val="Arial"/>
      <family val="2"/>
    </font>
    <font>
      <sz val="12"/>
      <color indexed="8"/>
      <name val="Arial"/>
      <family val="2"/>
    </font>
    <font>
      <sz val="28"/>
      <name val="Arial"/>
      <family val="2"/>
    </font>
    <font>
      <b/>
      <sz val="9"/>
      <name val="Arial"/>
      <family val="2"/>
    </font>
    <font>
      <sz val="10"/>
      <name val="Arial"/>
      <family val="2"/>
    </font>
    <font>
      <sz val="36"/>
      <color theme="1"/>
      <name val="Arial"/>
      <family val="2"/>
    </font>
    <font>
      <b/>
      <sz val="12"/>
      <color theme="1"/>
      <name val="Arial"/>
      <family val="2"/>
    </font>
    <font>
      <sz val="12"/>
      <color theme="1"/>
      <name val="Arial"/>
      <family val="2"/>
    </font>
    <font>
      <sz val="28"/>
      <color theme="1"/>
      <name val="Arial"/>
      <family val="2"/>
    </font>
    <font>
      <sz val="10"/>
      <color rgb="FFFF0000"/>
      <name val="Arial"/>
      <family val="2"/>
    </font>
    <font>
      <sz val="10"/>
      <color theme="4"/>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s>
  <borders count="64">
    <border>
      <left/>
      <right/>
      <top/>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thin">
        <color indexed="8"/>
      </top>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8"/>
      </left>
      <right/>
      <top/>
      <bottom style="thin">
        <color indexed="8"/>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8"/>
      </left>
      <right style="thin">
        <color indexed="8"/>
      </right>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style="thin">
        <color indexed="8"/>
      </top>
      <bottom style="medium">
        <color indexed="64"/>
      </bottom>
      <diagonal/>
    </border>
    <border>
      <left style="medium">
        <color indexed="64"/>
      </left>
      <right style="thin">
        <color indexed="8"/>
      </right>
      <top/>
      <bottom/>
      <diagonal/>
    </border>
    <border>
      <left/>
      <right style="thin">
        <color indexed="8"/>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8"/>
      </left>
      <right style="medium">
        <color indexed="64"/>
      </right>
      <top/>
      <bottom style="thin">
        <color indexed="8"/>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8"/>
      </left>
      <right/>
      <top style="thin">
        <color indexed="8"/>
      </top>
      <bottom/>
      <diagonal/>
    </border>
    <border>
      <left style="thin">
        <color indexed="8"/>
      </left>
      <right/>
      <top style="thin">
        <color indexed="8"/>
      </top>
      <bottom style="medium">
        <color indexed="64"/>
      </bottom>
      <diagonal/>
    </border>
    <border>
      <left/>
      <right/>
      <top style="thin">
        <color indexed="8"/>
      </top>
      <bottom/>
      <diagonal/>
    </border>
    <border>
      <left/>
      <right/>
      <top style="thin">
        <color indexed="8"/>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8"/>
      </left>
      <right style="thin">
        <color indexed="8"/>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style="thin">
        <color indexed="8"/>
      </right>
      <top style="medium">
        <color indexed="64"/>
      </top>
      <bottom/>
      <diagonal/>
    </border>
    <border>
      <left style="thin">
        <color indexed="8"/>
      </left>
      <right style="thin">
        <color indexed="8"/>
      </right>
      <top/>
      <bottom style="medium">
        <color indexed="64"/>
      </bottom>
      <diagonal/>
    </border>
    <border>
      <left style="thin">
        <color indexed="8"/>
      </left>
      <right/>
      <top style="medium">
        <color indexed="64"/>
      </top>
      <bottom/>
      <diagonal/>
    </border>
    <border>
      <left style="thin">
        <color indexed="8"/>
      </left>
      <right/>
      <top/>
      <bottom style="medium">
        <color indexed="64"/>
      </bottom>
      <diagonal/>
    </border>
    <border>
      <left/>
      <right/>
      <top/>
      <bottom style="medium">
        <color indexed="64"/>
      </bottom>
      <diagonal/>
    </border>
    <border>
      <left style="thin">
        <color indexed="8"/>
      </left>
      <right style="thin">
        <color indexed="64"/>
      </right>
      <top style="medium">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medium">
        <color indexed="64"/>
      </bottom>
      <diagonal/>
    </border>
    <border>
      <left style="thin">
        <color indexed="64"/>
      </left>
      <right style="thin">
        <color indexed="8"/>
      </right>
      <top style="medium">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8"/>
      </right>
      <top style="thin">
        <color indexed="64"/>
      </top>
      <bottom style="medium">
        <color indexed="64"/>
      </bottom>
      <diagonal/>
    </border>
    <border>
      <left/>
      <right style="thin">
        <color indexed="8"/>
      </right>
      <top style="thin">
        <color indexed="8"/>
      </top>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medium">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rgb="FF000000"/>
      </bottom>
      <diagonal/>
    </border>
  </borders>
  <cellStyleXfs count="2">
    <xf numFmtId="0" fontId="0" fillId="0" borderId="0"/>
    <xf numFmtId="9" fontId="12" fillId="0" borderId="0" applyFont="0" applyFill="0" applyBorder="0" applyAlignment="0" applyProtection="0"/>
  </cellStyleXfs>
  <cellXfs count="227">
    <xf numFmtId="0" fontId="0" fillId="0" borderId="0" xfId="0"/>
    <xf numFmtId="49" fontId="0" fillId="0" borderId="0" xfId="0" applyNumberFormat="1" applyFont="1" applyAlignment="1">
      <alignment horizontal="left"/>
    </xf>
    <xf numFmtId="49" fontId="2" fillId="0" borderId="0" xfId="0" applyNumberFormat="1" applyFont="1" applyAlignment="1" applyProtection="1">
      <alignment horizontal="left"/>
    </xf>
    <xf numFmtId="14" fontId="0" fillId="0" borderId="1" xfId="0" applyNumberFormat="1" applyFont="1" applyBorder="1" applyAlignment="1" applyProtection="1">
      <alignment horizontal="center" vertical="center"/>
      <protection locked="0"/>
    </xf>
    <xf numFmtId="14" fontId="0" fillId="0" borderId="2" xfId="0" applyNumberFormat="1" applyFont="1" applyBorder="1" applyAlignment="1" applyProtection="1">
      <alignment horizontal="center" vertical="center"/>
      <protection locked="0"/>
    </xf>
    <xf numFmtId="49" fontId="0" fillId="0" borderId="0" xfId="0" applyNumberFormat="1" applyFont="1" applyAlignment="1" applyProtection="1">
      <alignment horizontal="left"/>
      <protection locked="0"/>
    </xf>
    <xf numFmtId="49" fontId="0" fillId="0" borderId="0" xfId="0" applyNumberFormat="1" applyFont="1" applyAlignment="1" applyProtection="1">
      <alignment horizontal="left"/>
    </xf>
    <xf numFmtId="0" fontId="7" fillId="0" borderId="0" xfId="0" applyFont="1"/>
    <xf numFmtId="0" fontId="13" fillId="0" borderId="0" xfId="0" applyFont="1"/>
    <xf numFmtId="49" fontId="4" fillId="0" borderId="3" xfId="0" applyNumberFormat="1" applyFont="1" applyBorder="1" applyAlignment="1" applyProtection="1">
      <alignment wrapText="1"/>
    </xf>
    <xf numFmtId="49" fontId="4" fillId="0" borderId="3" xfId="0" applyNumberFormat="1" applyFont="1" applyBorder="1" applyAlignment="1" applyProtection="1">
      <alignment horizontal="center" vertical="center" wrapText="1"/>
    </xf>
    <xf numFmtId="0" fontId="14" fillId="2" borderId="4" xfId="0" applyFont="1" applyFill="1" applyBorder="1" applyAlignment="1">
      <alignment horizontal="left"/>
    </xf>
    <xf numFmtId="0" fontId="15" fillId="2" borderId="5" xfId="0" applyFont="1" applyFill="1" applyBorder="1" applyAlignment="1">
      <alignment horizontal="center"/>
    </xf>
    <xf numFmtId="0" fontId="10" fillId="0" borderId="0" xfId="0" applyFont="1"/>
    <xf numFmtId="0" fontId="16" fillId="0" borderId="0" xfId="0" applyFont="1"/>
    <xf numFmtId="0" fontId="17" fillId="0" borderId="0" xfId="0" applyFont="1"/>
    <xf numFmtId="49" fontId="0" fillId="0" borderId="6" xfId="0" applyNumberFormat="1" applyFont="1" applyBorder="1" applyAlignment="1" applyProtection="1">
      <alignment horizontal="justify" vertical="center"/>
      <protection locked="0"/>
    </xf>
    <xf numFmtId="0" fontId="14" fillId="2" borderId="7" xfId="0" applyFont="1" applyFill="1" applyBorder="1" applyAlignment="1">
      <alignment horizontal="left"/>
    </xf>
    <xf numFmtId="0" fontId="15" fillId="2" borderId="8" xfId="0" applyFont="1" applyFill="1" applyBorder="1" applyAlignment="1">
      <alignment horizontal="left"/>
    </xf>
    <xf numFmtId="14" fontId="0" fillId="0" borderId="9" xfId="0" applyNumberFormat="1" applyFont="1" applyBorder="1" applyAlignment="1" applyProtection="1">
      <alignment horizontal="center" vertical="center"/>
      <protection locked="0"/>
    </xf>
    <xf numFmtId="1" fontId="3" fillId="0" borderId="10" xfId="0" applyNumberFormat="1" applyFont="1" applyBorder="1" applyAlignment="1" applyProtection="1">
      <alignment horizontal="center" vertical="center"/>
      <protection locked="0"/>
    </xf>
    <xf numFmtId="1" fontId="3" fillId="0" borderId="11" xfId="0" applyNumberFormat="1" applyFont="1" applyBorder="1" applyAlignment="1" applyProtection="1">
      <alignment horizontal="center" vertical="center"/>
      <protection locked="0"/>
    </xf>
    <xf numFmtId="1" fontId="0" fillId="0" borderId="6" xfId="0" applyNumberFormat="1" applyFont="1" applyBorder="1" applyAlignment="1" applyProtection="1">
      <alignment horizontal="justify" vertical="center"/>
      <protection locked="0"/>
    </xf>
    <xf numFmtId="1" fontId="3" fillId="0" borderId="12" xfId="0" applyNumberFormat="1" applyFont="1" applyBorder="1" applyAlignment="1" applyProtection="1">
      <alignment horizontal="center" vertical="center"/>
      <protection locked="0"/>
    </xf>
    <xf numFmtId="49" fontId="11" fillId="3" borderId="14" xfId="0" applyNumberFormat="1" applyFont="1" applyFill="1" applyBorder="1" applyAlignment="1" applyProtection="1">
      <alignment horizontal="center" vertical="center" wrapText="1"/>
    </xf>
    <xf numFmtId="0" fontId="14" fillId="2" borderId="17" xfId="0" applyFont="1" applyFill="1" applyBorder="1" applyAlignment="1">
      <alignment horizontal="left"/>
    </xf>
    <xf numFmtId="0" fontId="15" fillId="2" borderId="18" xfId="0" applyFont="1" applyFill="1" applyBorder="1" applyAlignment="1">
      <alignment horizontal="left"/>
    </xf>
    <xf numFmtId="15" fontId="15" fillId="2" borderId="19" xfId="0" quotePrefix="1" applyNumberFormat="1" applyFont="1" applyFill="1" applyBorder="1" applyAlignment="1">
      <alignment horizontal="left"/>
    </xf>
    <xf numFmtId="0" fontId="15" fillId="2" borderId="20" xfId="0" applyFont="1" applyFill="1" applyBorder="1" applyAlignment="1">
      <alignment horizontal="left"/>
    </xf>
    <xf numFmtId="49" fontId="0" fillId="0" borderId="0" xfId="0" applyNumberFormat="1" applyFont="1" applyAlignment="1">
      <alignment horizontal="center"/>
    </xf>
    <xf numFmtId="49" fontId="0" fillId="0" borderId="0" xfId="0" applyNumberFormat="1" applyFont="1" applyAlignment="1" applyProtection="1">
      <alignment horizontal="center"/>
      <protection locked="0"/>
    </xf>
    <xf numFmtId="49" fontId="0" fillId="0" borderId="0" xfId="0" applyNumberFormat="1" applyFont="1" applyAlignment="1" applyProtection="1">
      <alignment horizontal="center"/>
    </xf>
    <xf numFmtId="49" fontId="2" fillId="0" borderId="0" xfId="0" applyNumberFormat="1" applyFont="1" applyAlignment="1" applyProtection="1">
      <alignment horizontal="center"/>
    </xf>
    <xf numFmtId="49" fontId="0" fillId="0" borderId="0" xfId="0" applyNumberFormat="1" applyFont="1" applyAlignment="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pplyProtection="1">
      <alignment horizontal="center" vertical="center"/>
    </xf>
    <xf numFmtId="49" fontId="2" fillId="0" borderId="0" xfId="0" applyNumberFormat="1" applyFont="1" applyAlignment="1" applyProtection="1">
      <alignment horizontal="center" vertical="center"/>
    </xf>
    <xf numFmtId="49" fontId="0" fillId="0" borderId="22" xfId="0" applyNumberFormat="1" applyFont="1" applyBorder="1" applyAlignment="1" applyProtection="1">
      <alignment horizontal="justify" vertical="center"/>
      <protection locked="0"/>
    </xf>
    <xf numFmtId="164" fontId="11" fillId="3" borderId="15" xfId="0" applyNumberFormat="1" applyFont="1" applyFill="1" applyBorder="1" applyAlignment="1" applyProtection="1">
      <alignment vertical="center" wrapText="1"/>
    </xf>
    <xf numFmtId="164" fontId="11" fillId="3" borderId="16" xfId="0" applyNumberFormat="1" applyFont="1" applyFill="1" applyBorder="1" applyAlignment="1" applyProtection="1">
      <alignment horizontal="center" vertical="center" wrapText="1"/>
    </xf>
    <xf numFmtId="164" fontId="5" fillId="3" borderId="15" xfId="0" applyNumberFormat="1" applyFont="1" applyFill="1" applyBorder="1" applyAlignment="1" applyProtection="1">
      <alignment vertical="center" wrapText="1"/>
    </xf>
    <xf numFmtId="164" fontId="5" fillId="3" borderId="21" xfId="0" applyNumberFormat="1" applyFont="1" applyFill="1" applyBorder="1" applyAlignment="1" applyProtection="1">
      <alignment vertical="center" wrapText="1"/>
    </xf>
    <xf numFmtId="164" fontId="5" fillId="3" borderId="16" xfId="0" applyNumberFormat="1" applyFont="1" applyFill="1" applyBorder="1" applyAlignment="1" applyProtection="1">
      <alignment horizontal="center" vertical="center" wrapText="1"/>
    </xf>
    <xf numFmtId="49" fontId="5" fillId="4" borderId="23" xfId="0" applyNumberFormat="1" applyFont="1" applyFill="1" applyBorder="1" applyAlignment="1" applyProtection="1">
      <alignment horizontal="center" vertical="center" wrapText="1"/>
    </xf>
    <xf numFmtId="49" fontId="11" fillId="4" borderId="14" xfId="0" applyNumberFormat="1" applyFont="1" applyFill="1" applyBorder="1" applyAlignment="1" applyProtection="1">
      <alignment horizontal="center" vertical="center" wrapText="1"/>
    </xf>
    <xf numFmtId="164" fontId="11" fillId="4" borderId="14" xfId="0" applyNumberFormat="1" applyFont="1" applyFill="1" applyBorder="1" applyAlignment="1" applyProtection="1">
      <alignment horizontal="center" vertical="center" wrapText="1"/>
    </xf>
    <xf numFmtId="14" fontId="0" fillId="0" borderId="6" xfId="0" applyNumberFormat="1" applyFont="1" applyBorder="1" applyAlignment="1" applyProtection="1">
      <alignment horizontal="center" vertical="center"/>
      <protection locked="0"/>
    </xf>
    <xf numFmtId="1" fontId="0" fillId="0" borderId="6" xfId="0" applyNumberFormat="1" applyFont="1" applyBorder="1" applyAlignment="1" applyProtection="1">
      <alignment horizontal="center" vertical="center"/>
      <protection locked="0"/>
    </xf>
    <xf numFmtId="49" fontId="5" fillId="4" borderId="24" xfId="0" applyNumberFormat="1" applyFont="1" applyFill="1" applyBorder="1" applyAlignment="1" applyProtection="1">
      <alignment horizontal="center" vertical="center" wrapText="1"/>
    </xf>
    <xf numFmtId="49" fontId="5" fillId="4" borderId="3" xfId="0" applyNumberFormat="1" applyFont="1" applyFill="1" applyBorder="1" applyAlignment="1" applyProtection="1">
      <alignment horizontal="center" vertical="center" wrapText="1"/>
    </xf>
    <xf numFmtId="49" fontId="4" fillId="0" borderId="25" xfId="0" applyNumberFormat="1" applyFont="1" applyBorder="1" applyAlignment="1" applyProtection="1">
      <alignment wrapText="1"/>
    </xf>
    <xf numFmtId="49" fontId="4" fillId="0" borderId="24" xfId="0" applyNumberFormat="1" applyFont="1" applyBorder="1" applyAlignment="1" applyProtection="1">
      <alignment horizontal="center" vertical="center" wrapText="1"/>
    </xf>
    <xf numFmtId="9" fontId="0" fillId="0" borderId="6" xfId="1" applyFont="1" applyBorder="1" applyAlignment="1" applyProtection="1">
      <alignment horizontal="center" vertical="center"/>
    </xf>
    <xf numFmtId="0" fontId="14" fillId="2" borderId="7" xfId="0" applyFont="1" applyFill="1" applyBorder="1" applyAlignment="1" applyProtection="1">
      <alignment horizontal="left" vertical="center"/>
    </xf>
    <xf numFmtId="0" fontId="14" fillId="2" borderId="4" xfId="0" applyFont="1" applyFill="1" applyBorder="1" applyAlignment="1" applyProtection="1">
      <alignment horizontal="left" vertical="center"/>
    </xf>
    <xf numFmtId="0" fontId="15" fillId="2" borderId="8" xfId="0" applyFont="1" applyFill="1" applyBorder="1" applyAlignment="1" applyProtection="1">
      <alignment horizontal="left" vertical="center"/>
    </xf>
    <xf numFmtId="49" fontId="4" fillId="0" borderId="3" xfId="0" applyNumberFormat="1" applyFont="1" applyBorder="1" applyAlignment="1" applyProtection="1">
      <alignment vertical="center" wrapText="1"/>
    </xf>
    <xf numFmtId="49" fontId="0" fillId="0" borderId="0" xfId="0" applyNumberFormat="1" applyFont="1" applyAlignment="1" applyProtection="1">
      <alignment horizontal="left" vertical="center"/>
    </xf>
    <xf numFmtId="49" fontId="2" fillId="0" borderId="0" xfId="0" applyNumberFormat="1" applyFont="1" applyAlignment="1" applyProtection="1">
      <alignment horizontal="left" vertical="center"/>
    </xf>
    <xf numFmtId="49" fontId="0" fillId="0" borderId="9" xfId="0" applyNumberFormat="1" applyFont="1" applyBorder="1" applyAlignment="1" applyProtection="1">
      <alignment horizontal="center" vertical="center"/>
      <protection locked="0"/>
    </xf>
    <xf numFmtId="49" fontId="0" fillId="0" borderId="26" xfId="0" applyNumberFormat="1" applyFont="1" applyBorder="1" applyAlignment="1" applyProtection="1">
      <alignment horizontal="center" vertical="center"/>
      <protection locked="0"/>
    </xf>
    <xf numFmtId="49" fontId="0" fillId="0" borderId="2" xfId="0" applyNumberFormat="1" applyFont="1" applyBorder="1" applyAlignment="1" applyProtection="1">
      <alignment horizontal="center" vertical="center"/>
      <protection locked="0"/>
    </xf>
    <xf numFmtId="49" fontId="0" fillId="0" borderId="27" xfId="0" applyNumberFormat="1" applyFont="1" applyBorder="1" applyAlignment="1" applyProtection="1">
      <alignment horizontal="center" vertical="center" wrapText="1"/>
      <protection locked="0"/>
    </xf>
    <xf numFmtId="49" fontId="0" fillId="0" borderId="1" xfId="0" applyNumberFormat="1" applyFont="1" applyBorder="1" applyAlignment="1" applyProtection="1">
      <alignment horizontal="center" vertical="center"/>
      <protection locked="0"/>
    </xf>
    <xf numFmtId="49" fontId="0" fillId="0" borderId="2" xfId="0" applyNumberFormat="1" applyFont="1" applyBorder="1" applyAlignment="1" applyProtection="1">
      <alignment horizontal="center" vertical="center" wrapText="1"/>
      <protection locked="0"/>
    </xf>
    <xf numFmtId="49" fontId="0" fillId="0" borderId="9" xfId="0" applyNumberFormat="1" applyFont="1" applyBorder="1" applyAlignment="1" applyProtection="1">
      <alignment horizontal="center" vertical="center" wrapText="1"/>
      <protection locked="0"/>
    </xf>
    <xf numFmtId="49" fontId="0" fillId="0" borderId="1" xfId="0" applyNumberFormat="1" applyFont="1" applyBorder="1" applyAlignment="1" applyProtection="1">
      <alignment horizontal="center" vertical="center" wrapText="1"/>
      <protection locked="0"/>
    </xf>
    <xf numFmtId="0" fontId="15" fillId="2" borderId="5" xfId="0" applyFont="1" applyFill="1" applyBorder="1" applyAlignment="1" applyProtection="1">
      <alignment horizontal="left" vertical="center"/>
    </xf>
    <xf numFmtId="49" fontId="0" fillId="0" borderId="30" xfId="0" applyNumberFormat="1" applyFont="1" applyBorder="1" applyAlignment="1" applyProtection="1">
      <alignment horizontal="center" vertical="center"/>
      <protection locked="0"/>
    </xf>
    <xf numFmtId="49" fontId="0" fillId="0" borderId="31" xfId="0" applyNumberFormat="1" applyFont="1" applyBorder="1" applyAlignment="1" applyProtection="1">
      <alignment horizontal="center" vertical="center"/>
      <protection locked="0"/>
    </xf>
    <xf numFmtId="49" fontId="0" fillId="0" borderId="32" xfId="0" applyNumberFormat="1" applyFont="1" applyBorder="1" applyAlignment="1" applyProtection="1">
      <alignment horizontal="center" vertical="center"/>
      <protection locked="0"/>
    </xf>
    <xf numFmtId="0" fontId="7" fillId="0" borderId="0" xfId="0" applyFont="1" applyAlignment="1" applyProtection="1">
      <alignment vertical="center"/>
    </xf>
    <xf numFmtId="0" fontId="13" fillId="0" borderId="0" xfId="0" applyFont="1" applyAlignment="1" applyProtection="1">
      <alignment vertical="center"/>
    </xf>
    <xf numFmtId="14" fontId="0" fillId="0" borderId="33" xfId="0" applyNumberFormat="1" applyFont="1" applyBorder="1" applyAlignment="1" applyProtection="1">
      <alignment horizontal="center" vertical="center"/>
      <protection locked="0"/>
    </xf>
    <xf numFmtId="1" fontId="0" fillId="0" borderId="33" xfId="0" applyNumberFormat="1" applyFont="1" applyBorder="1" applyAlignment="1" applyProtection="1">
      <alignment horizontal="center" vertical="center"/>
      <protection locked="0"/>
    </xf>
    <xf numFmtId="9" fontId="0" fillId="0" borderId="33" xfId="1" applyFont="1" applyBorder="1" applyAlignment="1" applyProtection="1">
      <alignment horizontal="center" vertical="center"/>
    </xf>
    <xf numFmtId="49" fontId="0" fillId="0" borderId="33" xfId="0" applyNumberFormat="1" applyFont="1" applyBorder="1" applyAlignment="1" applyProtection="1">
      <alignment horizontal="justify" vertical="center"/>
      <protection locked="0"/>
    </xf>
    <xf numFmtId="49" fontId="0" fillId="0" borderId="5" xfId="0" applyNumberFormat="1" applyFont="1" applyBorder="1" applyAlignment="1" applyProtection="1">
      <alignment horizontal="justify" vertical="center"/>
      <protection locked="0"/>
    </xf>
    <xf numFmtId="1" fontId="0" fillId="0" borderId="34" xfId="0" applyNumberFormat="1" applyFont="1" applyBorder="1" applyAlignment="1" applyProtection="1">
      <alignment horizontal="center" vertical="center"/>
      <protection locked="0"/>
    </xf>
    <xf numFmtId="1" fontId="0" fillId="0" borderId="31" xfId="0" applyNumberFormat="1" applyFont="1" applyBorder="1" applyAlignment="1" applyProtection="1">
      <alignment horizontal="center" vertical="center" wrapText="1"/>
      <protection locked="0"/>
    </xf>
    <xf numFmtId="1" fontId="0" fillId="0" borderId="31" xfId="0" applyNumberFormat="1" applyFont="1" applyBorder="1" applyAlignment="1" applyProtection="1">
      <alignment horizontal="left" vertical="center" wrapText="1"/>
      <protection locked="0"/>
    </xf>
    <xf numFmtId="1" fontId="0" fillId="0" borderId="31" xfId="0" applyNumberFormat="1" applyFont="1" applyBorder="1" applyAlignment="1" applyProtection="1">
      <alignment horizontal="justify" vertical="center"/>
      <protection locked="0"/>
    </xf>
    <xf numFmtId="14" fontId="0" fillId="0" borderId="31" xfId="0" applyNumberFormat="1" applyFont="1" applyBorder="1" applyAlignment="1" applyProtection="1">
      <alignment horizontal="center" vertical="center"/>
      <protection locked="0"/>
    </xf>
    <xf numFmtId="1" fontId="0" fillId="0" borderId="31" xfId="0" applyNumberFormat="1" applyFont="1" applyBorder="1" applyAlignment="1" applyProtection="1">
      <alignment horizontal="center" vertical="center"/>
      <protection locked="0"/>
    </xf>
    <xf numFmtId="9" fontId="0" fillId="0" borderId="31" xfId="1" applyFont="1" applyBorder="1" applyAlignment="1" applyProtection="1">
      <alignment horizontal="center" vertical="center"/>
    </xf>
    <xf numFmtId="49" fontId="0" fillId="0" borderId="31" xfId="0" applyNumberFormat="1" applyFont="1" applyBorder="1" applyAlignment="1" applyProtection="1">
      <alignment horizontal="justify" vertical="center"/>
      <protection locked="0"/>
    </xf>
    <xf numFmtId="49" fontId="0" fillId="0" borderId="35" xfId="0" applyNumberFormat="1" applyFont="1" applyBorder="1" applyAlignment="1" applyProtection="1">
      <alignment horizontal="justify" vertical="center"/>
      <protection locked="0"/>
    </xf>
    <xf numFmtId="1" fontId="0" fillId="0" borderId="8" xfId="0" applyNumberFormat="1" applyFont="1" applyBorder="1" applyAlignment="1" applyProtection="1">
      <alignment horizontal="center" vertical="center"/>
      <protection locked="0"/>
    </xf>
    <xf numFmtId="1" fontId="0" fillId="0" borderId="33" xfId="0" applyNumberFormat="1" applyFont="1" applyBorder="1" applyAlignment="1" applyProtection="1">
      <alignment horizontal="center" vertical="center" wrapText="1"/>
      <protection locked="0"/>
    </xf>
    <xf numFmtId="1" fontId="0" fillId="0" borderId="33" xfId="0" applyNumberFormat="1" applyFont="1" applyBorder="1" applyAlignment="1" applyProtection="1">
      <alignment horizontal="left" vertical="center" wrapText="1"/>
      <protection locked="0"/>
    </xf>
    <xf numFmtId="1" fontId="0" fillId="0" borderId="33" xfId="0" applyNumberFormat="1" applyFont="1" applyBorder="1" applyAlignment="1" applyProtection="1">
      <alignment horizontal="justify" vertical="center"/>
      <protection locked="0"/>
    </xf>
    <xf numFmtId="1" fontId="0" fillId="0" borderId="36" xfId="0" applyNumberFormat="1" applyFont="1" applyBorder="1" applyAlignment="1" applyProtection="1">
      <alignment horizontal="center" vertical="center"/>
      <protection locked="0"/>
    </xf>
    <xf numFmtId="1" fontId="0" fillId="0" borderId="37" xfId="0" applyNumberFormat="1" applyFont="1" applyBorder="1" applyAlignment="1" applyProtection="1">
      <alignment horizontal="center" vertical="center" wrapText="1"/>
      <protection locked="0"/>
    </xf>
    <xf numFmtId="1" fontId="0" fillId="0" borderId="38" xfId="0" applyNumberFormat="1" applyFont="1" applyBorder="1" applyAlignment="1" applyProtection="1">
      <alignment horizontal="left" vertical="center" wrapText="1"/>
      <protection locked="0"/>
    </xf>
    <xf numFmtId="1" fontId="0" fillId="0" borderId="39" xfId="0" applyNumberFormat="1" applyFont="1" applyBorder="1" applyAlignment="1" applyProtection="1">
      <alignment horizontal="justify" vertical="center"/>
      <protection locked="0"/>
    </xf>
    <xf numFmtId="14" fontId="0" fillId="0" borderId="39" xfId="0" applyNumberFormat="1" applyFont="1" applyBorder="1" applyAlignment="1" applyProtection="1">
      <alignment horizontal="center" vertical="center"/>
      <protection locked="0"/>
    </xf>
    <xf numFmtId="1" fontId="0" fillId="0" borderId="39" xfId="0" applyNumberFormat="1" applyFont="1" applyBorder="1" applyAlignment="1" applyProtection="1">
      <alignment horizontal="center" vertical="center"/>
      <protection locked="0"/>
    </xf>
    <xf numFmtId="9" fontId="0" fillId="0" borderId="39" xfId="1" applyFont="1" applyBorder="1" applyAlignment="1" applyProtection="1">
      <alignment horizontal="center" vertical="center"/>
    </xf>
    <xf numFmtId="49" fontId="0" fillId="0" borderId="39" xfId="0" applyNumberFormat="1" applyFont="1" applyBorder="1" applyAlignment="1" applyProtection="1">
      <alignment horizontal="justify" vertical="center"/>
      <protection locked="0"/>
    </xf>
    <xf numFmtId="49" fontId="0" fillId="0" borderId="40" xfId="0" applyNumberFormat="1" applyFont="1" applyBorder="1" applyAlignment="1" applyProtection="1">
      <alignment horizontal="justify" vertical="center"/>
      <protection locked="0"/>
    </xf>
    <xf numFmtId="1" fontId="0" fillId="0" borderId="12" xfId="0" applyNumberFormat="1" applyFont="1" applyBorder="1" applyAlignment="1" applyProtection="1">
      <alignment horizontal="center" vertical="center"/>
      <protection locked="0"/>
    </xf>
    <xf numFmtId="1" fontId="0" fillId="0" borderId="13" xfId="0" applyNumberFormat="1" applyFont="1" applyBorder="1" applyAlignment="1" applyProtection="1">
      <alignment horizontal="center" vertical="center" wrapText="1"/>
      <protection locked="0"/>
    </xf>
    <xf numFmtId="1" fontId="0" fillId="0" borderId="41" xfId="0" applyNumberFormat="1" applyFont="1" applyBorder="1" applyAlignment="1" applyProtection="1">
      <alignment horizontal="left" vertical="center" wrapText="1"/>
      <protection locked="0"/>
    </xf>
    <xf numFmtId="49" fontId="0" fillId="0" borderId="28" xfId="0" applyNumberFormat="1" applyFont="1" applyBorder="1" applyAlignment="1" applyProtection="1">
      <alignment horizontal="left" vertical="center" wrapText="1"/>
      <protection locked="0"/>
    </xf>
    <xf numFmtId="49" fontId="0" fillId="0" borderId="28" xfId="0" applyNumberFormat="1" applyFont="1" applyBorder="1" applyAlignment="1" applyProtection="1">
      <alignment horizontal="justify" vertical="center"/>
      <protection locked="0"/>
    </xf>
    <xf numFmtId="49" fontId="0" fillId="0" borderId="29" xfId="0" applyNumberFormat="1" applyFont="1" applyBorder="1" applyAlignment="1" applyProtection="1">
      <alignment horizontal="justify" vertical="center"/>
      <protection locked="0"/>
    </xf>
    <xf numFmtId="49" fontId="0" fillId="0" borderId="31" xfId="0" applyNumberFormat="1" applyFont="1" applyBorder="1" applyAlignment="1" applyProtection="1">
      <alignment horizontal="left" vertical="center" wrapText="1"/>
      <protection locked="0"/>
    </xf>
    <xf numFmtId="49" fontId="0" fillId="0" borderId="32" xfId="0" applyNumberFormat="1" applyFont="1" applyBorder="1" applyAlignment="1" applyProtection="1">
      <alignment horizontal="left" vertical="center" wrapText="1"/>
      <protection locked="0"/>
    </xf>
    <xf numFmtId="49" fontId="3" fillId="0" borderId="53" xfId="0" applyNumberFormat="1" applyFont="1" applyBorder="1" applyAlignment="1" applyProtection="1">
      <alignment horizontal="center" vertical="center" wrapText="1"/>
      <protection locked="0"/>
    </xf>
    <xf numFmtId="49" fontId="3" fillId="0" borderId="54" xfId="0" applyNumberFormat="1" applyFont="1" applyBorder="1" applyAlignment="1" applyProtection="1">
      <alignment horizontal="center" vertical="center" wrapText="1"/>
      <protection locked="0"/>
    </xf>
    <xf numFmtId="49" fontId="3" fillId="0" borderId="55" xfId="0" applyNumberFormat="1" applyFont="1" applyBorder="1" applyAlignment="1" applyProtection="1">
      <alignment horizontal="center" vertical="center" wrapText="1"/>
      <protection locked="0"/>
    </xf>
    <xf numFmtId="49" fontId="3" fillId="0" borderId="56" xfId="0" applyNumberFormat="1" applyFont="1" applyBorder="1" applyAlignment="1" applyProtection="1">
      <alignment horizontal="center" vertical="center"/>
      <protection locked="0"/>
    </xf>
    <xf numFmtId="49" fontId="3" fillId="0" borderId="57" xfId="0" applyNumberFormat="1" applyFont="1" applyBorder="1" applyAlignment="1" applyProtection="1">
      <alignment horizontal="center" vertical="center"/>
      <protection locked="0"/>
    </xf>
    <xf numFmtId="49" fontId="3" fillId="0" borderId="58" xfId="0" applyNumberFormat="1" applyFont="1" applyBorder="1" applyAlignment="1" applyProtection="1">
      <alignment horizontal="center" vertical="center"/>
      <protection locked="0"/>
    </xf>
    <xf numFmtId="1" fontId="0" fillId="0" borderId="38" xfId="0" applyNumberFormat="1" applyFont="1" applyBorder="1" applyAlignment="1" applyProtection="1">
      <alignment horizontal="center" vertical="center"/>
      <protection locked="0"/>
    </xf>
    <xf numFmtId="1" fontId="0" fillId="0" borderId="41" xfId="0" applyNumberFormat="1" applyFont="1" applyBorder="1" applyAlignment="1" applyProtection="1">
      <alignment horizontal="center" vertical="center"/>
      <protection locked="0"/>
    </xf>
    <xf numFmtId="49" fontId="0" fillId="0" borderId="41" xfId="0" applyNumberFormat="1" applyFont="1" applyBorder="1" applyAlignment="1" applyProtection="1">
      <alignment horizontal="left" vertical="center" wrapText="1"/>
      <protection locked="0"/>
    </xf>
    <xf numFmtId="49" fontId="0" fillId="0" borderId="59" xfId="0" applyNumberFormat="1" applyFont="1" applyBorder="1" applyAlignment="1" applyProtection="1">
      <alignment horizontal="left" vertical="center" wrapText="1"/>
      <protection locked="0"/>
    </xf>
    <xf numFmtId="0" fontId="0" fillId="2" borderId="31" xfId="0" applyFill="1" applyBorder="1" applyAlignment="1" applyProtection="1">
      <alignment horizontal="left" vertical="center" wrapText="1"/>
      <protection locked="0"/>
    </xf>
    <xf numFmtId="49" fontId="0" fillId="2" borderId="2" xfId="0" applyNumberFormat="1" applyFont="1" applyFill="1"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31" xfId="0" applyBorder="1" applyAlignment="1" applyProtection="1">
      <alignment horizontal="center" vertical="center" wrapText="1"/>
      <protection locked="0"/>
    </xf>
    <xf numFmtId="49" fontId="0" fillId="2" borderId="26" xfId="0" applyNumberFormat="1" applyFont="1" applyFill="1" applyBorder="1" applyAlignment="1" applyProtection="1">
      <alignment horizontal="justify" vertical="center"/>
      <protection locked="0"/>
    </xf>
    <xf numFmtId="0" fontId="0" fillId="2" borderId="31" xfId="0" applyFill="1" applyBorder="1" applyAlignment="1" applyProtection="1">
      <alignment horizontal="center" vertical="center" wrapText="1"/>
      <protection locked="0"/>
    </xf>
    <xf numFmtId="1" fontId="3" fillId="2" borderId="10" xfId="0" applyNumberFormat="1" applyFont="1" applyFill="1" applyBorder="1" applyAlignment="1" applyProtection="1">
      <alignment horizontal="center" vertical="center"/>
      <protection locked="0"/>
    </xf>
    <xf numFmtId="49" fontId="3" fillId="2" borderId="54" xfId="0" applyNumberFormat="1" applyFont="1" applyFill="1" applyBorder="1" applyAlignment="1" applyProtection="1">
      <alignment horizontal="center" vertical="center" wrapText="1"/>
      <protection locked="0"/>
    </xf>
    <xf numFmtId="49" fontId="0" fillId="2" borderId="31" xfId="0" applyNumberFormat="1" applyFont="1" applyFill="1" applyBorder="1" applyAlignment="1" applyProtection="1">
      <alignment horizontal="center" vertical="center"/>
      <protection locked="0"/>
    </xf>
    <xf numFmtId="49" fontId="3" fillId="2" borderId="57" xfId="0" applyNumberFormat="1" applyFont="1" applyFill="1" applyBorder="1" applyAlignment="1" applyProtection="1">
      <alignment horizontal="center" vertical="center"/>
      <protection locked="0"/>
    </xf>
    <xf numFmtId="49" fontId="0" fillId="2" borderId="59" xfId="0" applyNumberFormat="1" applyFont="1" applyFill="1" applyBorder="1" applyAlignment="1" applyProtection="1">
      <alignment horizontal="left" vertical="center" wrapText="1"/>
      <protection locked="0"/>
    </xf>
    <xf numFmtId="49" fontId="0" fillId="2" borderId="9" xfId="0" applyNumberFormat="1" applyFont="1" applyFill="1" applyBorder="1" applyAlignment="1" applyProtection="1">
      <alignment horizontal="center" vertical="center"/>
      <protection locked="0"/>
    </xf>
    <xf numFmtId="49" fontId="0" fillId="2" borderId="9" xfId="0" applyNumberFormat="1" applyFont="1" applyFill="1" applyBorder="1" applyAlignment="1" applyProtection="1">
      <alignment horizontal="center" vertical="center" wrapText="1"/>
      <protection locked="0"/>
    </xf>
    <xf numFmtId="14" fontId="0" fillId="2" borderId="9" xfId="0" applyNumberFormat="1" applyFont="1" applyFill="1" applyBorder="1" applyAlignment="1" applyProtection="1">
      <alignment horizontal="center" vertical="center"/>
      <protection locked="0"/>
    </xf>
    <xf numFmtId="49" fontId="0" fillId="2" borderId="0" xfId="0" applyNumberFormat="1" applyFont="1" applyFill="1" applyAlignment="1" applyProtection="1">
      <alignment horizontal="left" vertical="center"/>
    </xf>
    <xf numFmtId="1" fontId="3" fillId="2" borderId="12" xfId="0" applyNumberFormat="1" applyFont="1" applyFill="1" applyBorder="1" applyAlignment="1" applyProtection="1">
      <alignment horizontal="center" vertical="center"/>
      <protection locked="0"/>
    </xf>
    <xf numFmtId="14" fontId="0" fillId="2" borderId="2" xfId="0" applyNumberFormat="1" applyFont="1" applyFill="1" applyBorder="1" applyAlignment="1" applyProtection="1">
      <alignment horizontal="center" vertical="center"/>
      <protection locked="0"/>
    </xf>
    <xf numFmtId="49" fontId="0" fillId="2" borderId="60" xfId="0" applyNumberFormat="1" applyFont="1" applyFill="1" applyBorder="1" applyAlignment="1" applyProtection="1">
      <alignment horizontal="center" vertical="center"/>
      <protection locked="0"/>
    </xf>
    <xf numFmtId="14" fontId="0" fillId="2" borderId="61" xfId="0" applyNumberFormat="1" applyFont="1" applyFill="1" applyBorder="1" applyAlignment="1" applyProtection="1">
      <alignment horizontal="center" vertical="center"/>
      <protection locked="0"/>
    </xf>
    <xf numFmtId="49" fontId="0" fillId="2" borderId="26" xfId="0" applyNumberFormat="1" applyFont="1" applyFill="1" applyBorder="1" applyAlignment="1" applyProtection="1">
      <alignment horizontal="center" vertical="center" wrapText="1"/>
      <protection locked="0"/>
    </xf>
    <xf numFmtId="49" fontId="0" fillId="2" borderId="2" xfId="0" applyNumberFormat="1" applyFont="1" applyFill="1" applyBorder="1" applyAlignment="1" applyProtection="1">
      <alignment horizontal="center" vertical="center"/>
      <protection locked="0"/>
    </xf>
    <xf numFmtId="49" fontId="0" fillId="2" borderId="2" xfId="0" applyNumberFormat="1" applyFont="1" applyFill="1" applyBorder="1" applyAlignment="1" applyProtection="1">
      <alignment horizontal="center" vertical="center" wrapText="1"/>
      <protection locked="0"/>
    </xf>
    <xf numFmtId="49" fontId="0" fillId="2" borderId="26" xfId="0" applyNumberFormat="1" applyFont="1" applyFill="1" applyBorder="1" applyAlignment="1" applyProtection="1">
      <alignment horizontal="justify" vertical="center" wrapText="1"/>
      <protection locked="0"/>
    </xf>
    <xf numFmtId="49" fontId="0" fillId="2" borderId="31" xfId="0" applyNumberFormat="1" applyFont="1" applyFill="1" applyBorder="1" applyAlignment="1" applyProtection="1">
      <alignment horizontal="left" vertical="center" wrapText="1"/>
      <protection locked="0"/>
    </xf>
    <xf numFmtId="49" fontId="0" fillId="2" borderId="26" xfId="0" applyNumberFormat="1" applyFont="1" applyFill="1" applyBorder="1" applyAlignment="1" applyProtection="1">
      <alignment horizontal="left" vertical="center" wrapText="1"/>
      <protection locked="0"/>
    </xf>
    <xf numFmtId="49" fontId="0" fillId="2" borderId="28" xfId="0" applyNumberFormat="1" applyFont="1" applyFill="1" applyBorder="1" applyAlignment="1" applyProtection="1">
      <alignment horizontal="justify" vertical="center"/>
      <protection locked="0"/>
    </xf>
    <xf numFmtId="49" fontId="0" fillId="2" borderId="61" xfId="0" applyNumberFormat="1" applyFont="1" applyFill="1" applyBorder="1" applyAlignment="1" applyProtection="1">
      <alignment horizontal="center" vertical="center"/>
      <protection locked="0"/>
    </xf>
    <xf numFmtId="49" fontId="0" fillId="2" borderId="26" xfId="0" applyNumberFormat="1" applyFont="1" applyFill="1" applyBorder="1" applyAlignment="1" applyProtection="1">
      <alignment horizontal="center" vertical="center"/>
      <protection locked="0"/>
    </xf>
    <xf numFmtId="49" fontId="0" fillId="2" borderId="28" xfId="0" applyNumberFormat="1" applyFont="1" applyFill="1" applyBorder="1" applyAlignment="1" applyProtection="1">
      <alignment horizontal="left" vertical="center" wrapText="1"/>
      <protection locked="0"/>
    </xf>
    <xf numFmtId="1" fontId="3" fillId="2" borderId="62" xfId="0" applyNumberFormat="1" applyFont="1" applyFill="1" applyBorder="1" applyAlignment="1" applyProtection="1">
      <alignment horizontal="center" vertical="center"/>
      <protection locked="0"/>
    </xf>
    <xf numFmtId="14" fontId="0" fillId="2" borderId="63" xfId="0" applyNumberFormat="1" applyFont="1" applyFill="1" applyBorder="1" applyAlignment="1" applyProtection="1">
      <alignment horizontal="center" vertical="center"/>
      <protection locked="0"/>
    </xf>
    <xf numFmtId="1" fontId="3" fillId="5" borderId="62" xfId="0" applyNumberFormat="1" applyFont="1" applyFill="1" applyBorder="1" applyAlignment="1" applyProtection="1">
      <alignment horizontal="center" vertical="center"/>
      <protection locked="0"/>
    </xf>
    <xf numFmtId="49" fontId="3" fillId="5" borderId="54" xfId="0" applyNumberFormat="1" applyFont="1" applyFill="1" applyBorder="1" applyAlignment="1" applyProtection="1">
      <alignment horizontal="center" vertical="center" wrapText="1"/>
      <protection locked="0"/>
    </xf>
    <xf numFmtId="49" fontId="0" fillId="5" borderId="31" xfId="0" applyNumberFormat="1" applyFont="1" applyFill="1" applyBorder="1" applyAlignment="1" applyProtection="1">
      <alignment horizontal="center" vertical="center"/>
      <protection locked="0"/>
    </xf>
    <xf numFmtId="49" fontId="3" fillId="5" borderId="57" xfId="0" applyNumberFormat="1" applyFont="1" applyFill="1" applyBorder="1" applyAlignment="1" applyProtection="1">
      <alignment horizontal="center" vertical="center"/>
      <protection locked="0"/>
    </xf>
    <xf numFmtId="49" fontId="0" fillId="5" borderId="59" xfId="0" applyNumberFormat="1" applyFont="1" applyFill="1" applyBorder="1" applyAlignment="1" applyProtection="1">
      <alignment horizontal="left" vertical="center" wrapText="1"/>
      <protection locked="0"/>
    </xf>
    <xf numFmtId="49" fontId="0" fillId="5" borderId="2" xfId="0" applyNumberFormat="1" applyFont="1" applyFill="1" applyBorder="1" applyAlignment="1" applyProtection="1">
      <alignment horizontal="left" vertical="center" wrapText="1"/>
      <protection locked="0"/>
    </xf>
    <xf numFmtId="49" fontId="0" fillId="5" borderId="26" xfId="0" applyNumberFormat="1" applyFont="1" applyFill="1" applyBorder="1" applyAlignment="1" applyProtection="1">
      <alignment horizontal="center" vertical="center" wrapText="1"/>
      <protection locked="0"/>
    </xf>
    <xf numFmtId="49" fontId="0" fillId="5" borderId="2" xfId="0" applyNumberFormat="1" applyFont="1" applyFill="1" applyBorder="1" applyAlignment="1" applyProtection="1">
      <alignment horizontal="center" vertical="center" wrapText="1"/>
      <protection locked="0"/>
    </xf>
    <xf numFmtId="49" fontId="0" fillId="5" borderId="0" xfId="0" applyNumberFormat="1" applyFont="1" applyFill="1" applyAlignment="1" applyProtection="1">
      <alignment horizontal="left" vertical="center"/>
    </xf>
    <xf numFmtId="49" fontId="0" fillId="5" borderId="26" xfId="0" applyNumberFormat="1" applyFont="1" applyFill="1" applyBorder="1" applyAlignment="1" applyProtection="1">
      <alignment horizontal="justify" vertical="center" wrapText="1"/>
      <protection locked="0"/>
    </xf>
    <xf numFmtId="49" fontId="5" fillId="3" borderId="15" xfId="0" applyNumberFormat="1" applyFont="1" applyFill="1" applyBorder="1" applyAlignment="1" applyProtection="1">
      <alignment horizontal="center" vertical="center"/>
    </xf>
    <xf numFmtId="49" fontId="5" fillId="3" borderId="16" xfId="0" applyNumberFormat="1" applyFont="1" applyFill="1" applyBorder="1" applyAlignment="1" applyProtection="1">
      <alignment horizontal="center" vertical="center"/>
    </xf>
    <xf numFmtId="49" fontId="5" fillId="3" borderId="21" xfId="0" applyNumberFormat="1" applyFont="1" applyFill="1" applyBorder="1" applyAlignment="1" applyProtection="1">
      <alignment horizontal="center" vertical="center"/>
    </xf>
    <xf numFmtId="164" fontId="5" fillId="3" borderId="14" xfId="0" applyNumberFormat="1" applyFont="1" applyFill="1" applyBorder="1" applyAlignment="1" applyProtection="1">
      <alignment horizontal="center" vertical="center" wrapText="1"/>
    </xf>
    <xf numFmtId="164" fontId="11" fillId="3" borderId="14" xfId="0" applyNumberFormat="1" applyFont="1" applyFill="1" applyBorder="1" applyAlignment="1" applyProtection="1">
      <alignment horizontal="center" vertical="center" wrapText="1"/>
    </xf>
    <xf numFmtId="49" fontId="0" fillId="0" borderId="31" xfId="0" applyNumberFormat="1" applyFont="1" applyBorder="1" applyAlignment="1" applyProtection="1">
      <alignment horizontal="justify" vertical="center" wrapText="1"/>
      <protection locked="0"/>
    </xf>
    <xf numFmtId="49" fontId="17" fillId="0" borderId="35" xfId="0" applyNumberFormat="1" applyFont="1" applyBorder="1" applyAlignment="1" applyProtection="1">
      <alignment horizontal="justify" vertical="center" wrapText="1"/>
      <protection locked="0"/>
    </xf>
    <xf numFmtId="49" fontId="17" fillId="0" borderId="35" xfId="0" applyNumberFormat="1" applyFont="1" applyBorder="1" applyAlignment="1" applyProtection="1">
      <alignment horizontal="justify" vertical="center"/>
      <protection locked="0"/>
    </xf>
    <xf numFmtId="49" fontId="17" fillId="0" borderId="35" xfId="0" applyNumberFormat="1" applyFont="1" applyBorder="1" applyAlignment="1" applyProtection="1">
      <alignment horizontal="center" vertical="center"/>
      <protection locked="0"/>
    </xf>
    <xf numFmtId="49" fontId="5" fillId="3" borderId="15" xfId="0" applyNumberFormat="1" applyFont="1" applyFill="1" applyBorder="1" applyAlignment="1" applyProtection="1">
      <alignment horizontal="center" vertical="center"/>
    </xf>
    <xf numFmtId="49" fontId="5" fillId="3" borderId="21" xfId="0" applyNumberFormat="1" applyFont="1" applyFill="1" applyBorder="1" applyAlignment="1" applyProtection="1">
      <alignment horizontal="center" vertical="center"/>
    </xf>
    <xf numFmtId="49" fontId="5" fillId="3" borderId="16" xfId="0" applyNumberFormat="1" applyFont="1" applyFill="1" applyBorder="1" applyAlignment="1" applyProtection="1">
      <alignment horizontal="center" vertical="center"/>
    </xf>
    <xf numFmtId="49" fontId="5" fillId="3" borderId="48" xfId="0" applyNumberFormat="1" applyFont="1" applyFill="1" applyBorder="1" applyAlignment="1" applyProtection="1">
      <alignment horizontal="center" vertical="center"/>
    </xf>
    <xf numFmtId="49" fontId="5" fillId="3" borderId="49" xfId="0" applyNumberFormat="1" applyFont="1" applyFill="1" applyBorder="1" applyAlignment="1" applyProtection="1">
      <alignment horizontal="center" vertical="center"/>
    </xf>
    <xf numFmtId="49" fontId="5" fillId="3" borderId="42" xfId="0" applyNumberFormat="1" applyFont="1" applyFill="1" applyBorder="1" applyAlignment="1" applyProtection="1">
      <alignment horizontal="center" vertical="center" wrapText="1"/>
    </xf>
    <xf numFmtId="49" fontId="4" fillId="0" borderId="43" xfId="0" applyNumberFormat="1" applyFont="1" applyBorder="1" applyAlignment="1" applyProtection="1">
      <alignment horizontal="center" vertical="center" wrapText="1"/>
    </xf>
    <xf numFmtId="49" fontId="4" fillId="0" borderId="23" xfId="0" applyNumberFormat="1" applyFont="1" applyBorder="1" applyAlignment="1" applyProtection="1">
      <alignment horizontal="center" vertical="center" wrapText="1"/>
    </xf>
    <xf numFmtId="49" fontId="4" fillId="0" borderId="44" xfId="0" applyNumberFormat="1" applyFont="1" applyBorder="1" applyAlignment="1" applyProtection="1">
      <alignment horizontal="center" vertical="center" wrapText="1"/>
    </xf>
    <xf numFmtId="49" fontId="4" fillId="0" borderId="45" xfId="0" applyNumberFormat="1" applyFont="1" applyBorder="1" applyAlignment="1" applyProtection="1">
      <alignment horizontal="center" vertical="center" wrapText="1"/>
    </xf>
    <xf numFmtId="49" fontId="4" fillId="0" borderId="19" xfId="0" applyNumberFormat="1" applyFont="1" applyBorder="1" applyAlignment="1" applyProtection="1">
      <alignment horizontal="center" vertical="center" wrapText="1"/>
    </xf>
    <xf numFmtId="49" fontId="4" fillId="0" borderId="20" xfId="0" applyNumberFormat="1" applyFont="1" applyBorder="1" applyAlignment="1" applyProtection="1">
      <alignment horizontal="center" vertical="center" wrapText="1"/>
    </xf>
    <xf numFmtId="49" fontId="5" fillId="3" borderId="43" xfId="0" applyNumberFormat="1" applyFont="1" applyFill="1" applyBorder="1" applyAlignment="1" applyProtection="1">
      <alignment horizontal="center" vertical="center"/>
    </xf>
    <xf numFmtId="49" fontId="5" fillId="3" borderId="19" xfId="0" applyNumberFormat="1" applyFont="1" applyFill="1" applyBorder="1" applyAlignment="1" applyProtection="1">
      <alignment horizontal="center" vertical="center"/>
    </xf>
    <xf numFmtId="49" fontId="0" fillId="0" borderId="42" xfId="0" applyNumberFormat="1" applyFont="1" applyBorder="1" applyAlignment="1" applyProtection="1">
      <alignment horizontal="left" vertical="center" wrapText="1"/>
    </xf>
    <xf numFmtId="49" fontId="0" fillId="0" borderId="0" xfId="0" applyNumberFormat="1" applyFont="1" applyBorder="1" applyAlignment="1" applyProtection="1">
      <alignment horizontal="left" vertical="center" wrapText="1"/>
    </xf>
    <xf numFmtId="0" fontId="14" fillId="2" borderId="46" xfId="0" applyFont="1" applyFill="1" applyBorder="1" applyAlignment="1" applyProtection="1">
      <alignment horizontal="left" vertical="center"/>
    </xf>
    <xf numFmtId="0" fontId="14" fillId="2" borderId="47" xfId="0" applyFont="1" applyFill="1" applyBorder="1" applyAlignment="1" applyProtection="1">
      <alignment horizontal="left" vertical="center"/>
    </xf>
    <xf numFmtId="0" fontId="14" fillId="2" borderId="17" xfId="0" applyFont="1" applyFill="1" applyBorder="1" applyAlignment="1" applyProtection="1">
      <alignment horizontal="left" vertical="center"/>
    </xf>
    <xf numFmtId="0" fontId="14" fillId="2" borderId="18" xfId="0" applyFont="1" applyFill="1" applyBorder="1" applyAlignment="1" applyProtection="1">
      <alignment horizontal="left" vertical="center"/>
    </xf>
    <xf numFmtId="15" fontId="15" fillId="2" borderId="19" xfId="0" quotePrefix="1" applyNumberFormat="1" applyFont="1" applyFill="1" applyBorder="1" applyAlignment="1" applyProtection="1">
      <alignment horizontal="left" vertical="center"/>
    </xf>
    <xf numFmtId="15" fontId="15" fillId="2" borderId="20" xfId="0" quotePrefix="1" applyNumberFormat="1" applyFont="1" applyFill="1" applyBorder="1" applyAlignment="1" applyProtection="1">
      <alignment horizontal="left" vertical="center"/>
    </xf>
    <xf numFmtId="49" fontId="1" fillId="0" borderId="25" xfId="0" applyNumberFormat="1" applyFont="1" applyBorder="1" applyAlignment="1" applyProtection="1">
      <alignment horizontal="left" vertical="center" wrapText="1"/>
    </xf>
    <xf numFmtId="49" fontId="1" fillId="0" borderId="3" xfId="0" applyNumberFormat="1" applyFont="1" applyBorder="1" applyAlignment="1" applyProtection="1">
      <alignment horizontal="left" vertical="center" wrapText="1"/>
    </xf>
    <xf numFmtId="49" fontId="1" fillId="0" borderId="24" xfId="0" applyNumberFormat="1" applyFont="1" applyBorder="1" applyAlignment="1" applyProtection="1">
      <alignment horizontal="left" vertical="center" wrapText="1"/>
    </xf>
    <xf numFmtId="49" fontId="4" fillId="0" borderId="42" xfId="0" applyNumberFormat="1" applyFont="1" applyBorder="1" applyAlignment="1" applyProtection="1">
      <alignment horizontal="center" vertical="center" wrapText="1"/>
    </xf>
    <xf numFmtId="49" fontId="4" fillId="0" borderId="0" xfId="0" applyNumberFormat="1" applyFont="1" applyBorder="1" applyAlignment="1" applyProtection="1">
      <alignment horizontal="center" vertical="center" wrapText="1"/>
    </xf>
    <xf numFmtId="49" fontId="4" fillId="0" borderId="52" xfId="0" applyNumberFormat="1" applyFont="1" applyBorder="1" applyAlignment="1" applyProtection="1">
      <alignment horizontal="center" vertical="center" wrapText="1"/>
    </xf>
    <xf numFmtId="49" fontId="5" fillId="0" borderId="25" xfId="0" applyNumberFormat="1" applyFont="1" applyBorder="1" applyAlignment="1" applyProtection="1">
      <alignment horizontal="left" vertical="center" wrapText="1"/>
    </xf>
    <xf numFmtId="49" fontId="5" fillId="0" borderId="3" xfId="0" applyNumberFormat="1" applyFont="1" applyBorder="1" applyAlignment="1" applyProtection="1">
      <alignment horizontal="left" vertical="center" wrapText="1"/>
    </xf>
    <xf numFmtId="49" fontId="5" fillId="0" borderId="24" xfId="0" applyNumberFormat="1" applyFont="1" applyBorder="1" applyAlignment="1" applyProtection="1">
      <alignment horizontal="left" vertical="center" wrapText="1"/>
    </xf>
    <xf numFmtId="49" fontId="5" fillId="3" borderId="48" xfId="0" applyNumberFormat="1" applyFont="1" applyFill="1" applyBorder="1" applyAlignment="1" applyProtection="1">
      <alignment horizontal="center" vertical="center" wrapText="1"/>
    </xf>
    <xf numFmtId="49" fontId="5" fillId="3" borderId="49" xfId="0" applyNumberFormat="1" applyFont="1" applyFill="1" applyBorder="1" applyAlignment="1" applyProtection="1">
      <alignment horizontal="center" vertical="center" wrapText="1"/>
    </xf>
    <xf numFmtId="164" fontId="5" fillId="3" borderId="25" xfId="0" applyNumberFormat="1" applyFont="1" applyFill="1" applyBorder="1" applyAlignment="1" applyProtection="1">
      <alignment horizontal="center" vertical="center" wrapText="1"/>
    </xf>
    <xf numFmtId="164" fontId="5" fillId="3" borderId="24" xfId="0" applyNumberFormat="1" applyFont="1" applyFill="1" applyBorder="1" applyAlignment="1" applyProtection="1">
      <alignment horizontal="center" vertical="center" wrapText="1"/>
    </xf>
    <xf numFmtId="49" fontId="5" fillId="3" borderId="50" xfId="0" applyNumberFormat="1" applyFont="1" applyFill="1" applyBorder="1" applyAlignment="1" applyProtection="1">
      <alignment horizontal="center" vertical="center"/>
    </xf>
    <xf numFmtId="49" fontId="5" fillId="3" borderId="51" xfId="0" applyNumberFormat="1" applyFont="1" applyFill="1" applyBorder="1" applyAlignment="1" applyProtection="1">
      <alignment horizontal="center" vertical="center"/>
    </xf>
    <xf numFmtId="0" fontId="14" fillId="2" borderId="46" xfId="0" applyFont="1" applyFill="1" applyBorder="1" applyAlignment="1">
      <alignment horizontal="left"/>
    </xf>
    <xf numFmtId="0" fontId="14" fillId="2" borderId="47" xfId="0" applyFont="1" applyFill="1" applyBorder="1" applyAlignment="1">
      <alignment horizontal="left"/>
    </xf>
    <xf numFmtId="49" fontId="1" fillId="0" borderId="25" xfId="0" applyNumberFormat="1" applyFont="1" applyBorder="1" applyAlignment="1" applyProtection="1">
      <alignment horizontal="left" vertical="center" wrapText="1"/>
      <protection locked="0"/>
    </xf>
    <xf numFmtId="49" fontId="1" fillId="0" borderId="3" xfId="0" applyNumberFormat="1" applyFont="1" applyBorder="1" applyAlignment="1" applyProtection="1">
      <alignment horizontal="left" vertical="center" wrapText="1"/>
      <protection locked="0"/>
    </xf>
    <xf numFmtId="49" fontId="1" fillId="0" borderId="24" xfId="0" applyNumberFormat="1" applyFont="1" applyBorder="1" applyAlignment="1" applyProtection="1">
      <alignment horizontal="left" vertical="center" wrapText="1"/>
      <protection locked="0"/>
    </xf>
    <xf numFmtId="49" fontId="5" fillId="0" borderId="25" xfId="0" applyNumberFormat="1" applyFont="1" applyBorder="1" applyAlignment="1" applyProtection="1">
      <alignment horizontal="left" vertical="center" wrapText="1"/>
      <protection locked="0"/>
    </xf>
    <xf numFmtId="49" fontId="5" fillId="0" borderId="3" xfId="0" applyNumberFormat="1" applyFont="1" applyBorder="1" applyAlignment="1" applyProtection="1">
      <alignment horizontal="left" vertical="center" wrapText="1"/>
      <protection locked="0"/>
    </xf>
    <xf numFmtId="49" fontId="5" fillId="0" borderId="24" xfId="0" applyNumberFormat="1" applyFont="1" applyBorder="1" applyAlignment="1" applyProtection="1">
      <alignment horizontal="left" vertical="center" wrapText="1"/>
      <protection locked="0"/>
    </xf>
    <xf numFmtId="49" fontId="4" fillId="0" borderId="43" xfId="0" applyNumberFormat="1" applyFont="1" applyBorder="1" applyAlignment="1" applyProtection="1">
      <alignment horizontal="center" wrapText="1"/>
    </xf>
    <xf numFmtId="49" fontId="4" fillId="0" borderId="23" xfId="0" applyNumberFormat="1" applyFont="1" applyBorder="1" applyAlignment="1" applyProtection="1">
      <alignment horizontal="center" wrapText="1"/>
    </xf>
    <xf numFmtId="49" fontId="4" fillId="0" borderId="44" xfId="0" applyNumberFormat="1" applyFont="1" applyBorder="1" applyAlignment="1" applyProtection="1">
      <alignment horizontal="center" wrapText="1"/>
    </xf>
    <xf numFmtId="49" fontId="4" fillId="0" borderId="45" xfId="0" applyNumberFormat="1" applyFont="1" applyBorder="1" applyAlignment="1" applyProtection="1">
      <alignment horizontal="center" wrapText="1"/>
    </xf>
    <xf numFmtId="49" fontId="4" fillId="0" borderId="19" xfId="0" applyNumberFormat="1" applyFont="1" applyBorder="1" applyAlignment="1" applyProtection="1">
      <alignment horizontal="center" wrapText="1"/>
    </xf>
    <xf numFmtId="49" fontId="4" fillId="0" borderId="20" xfId="0" applyNumberFormat="1" applyFont="1" applyBorder="1" applyAlignment="1" applyProtection="1">
      <alignment horizontal="center" wrapText="1"/>
    </xf>
    <xf numFmtId="49" fontId="0" fillId="0" borderId="42" xfId="0" applyNumberFormat="1" applyFont="1" applyBorder="1" applyAlignment="1" applyProtection="1">
      <alignment horizontal="left" wrapText="1"/>
      <protection locked="0"/>
    </xf>
    <xf numFmtId="164" fontId="5" fillId="3" borderId="14" xfId="0" applyNumberFormat="1" applyFont="1" applyFill="1" applyBorder="1" applyAlignment="1" applyProtection="1">
      <alignment horizontal="center" vertical="center" wrapText="1"/>
    </xf>
    <xf numFmtId="164" fontId="11" fillId="3" borderId="14" xfId="0" applyNumberFormat="1" applyFont="1" applyFill="1" applyBorder="1" applyAlignment="1" applyProtection="1">
      <alignment horizontal="center" vertical="center" wrapText="1"/>
    </xf>
    <xf numFmtId="164" fontId="1" fillId="3" borderId="14" xfId="0" applyNumberFormat="1" applyFont="1" applyFill="1" applyBorder="1" applyAlignment="1" applyProtection="1">
      <alignment horizontal="center" vertical="center" wrapText="1"/>
    </xf>
    <xf numFmtId="49" fontId="5" fillId="3" borderId="43" xfId="0" applyNumberFormat="1" applyFont="1" applyFill="1" applyBorder="1" applyAlignment="1" applyProtection="1">
      <alignment horizontal="center" vertical="center" wrapText="1"/>
    </xf>
    <xf numFmtId="49" fontId="5" fillId="3" borderId="23" xfId="0" applyNumberFormat="1" applyFont="1" applyFill="1" applyBorder="1" applyAlignment="1" applyProtection="1">
      <alignment horizontal="center" vertical="center" wrapText="1"/>
    </xf>
    <xf numFmtId="49" fontId="5" fillId="3" borderId="19" xfId="0" applyNumberFormat="1" applyFont="1" applyFill="1" applyBorder="1" applyAlignment="1" applyProtection="1">
      <alignment horizontal="center" vertical="center" wrapText="1"/>
    </xf>
    <xf numFmtId="49" fontId="5" fillId="3" borderId="20" xfId="0" applyNumberFormat="1" applyFont="1" applyFill="1" applyBorder="1" applyAlignment="1" applyProtection="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xdr:row>
      <xdr:rowOff>133350</xdr:rowOff>
    </xdr:from>
    <xdr:to>
      <xdr:col>2</xdr:col>
      <xdr:colOff>1524000</xdr:colOff>
      <xdr:row>4</xdr:row>
      <xdr:rowOff>142875</xdr:rowOff>
    </xdr:to>
    <xdr:pic>
      <xdr:nvPicPr>
        <xdr:cNvPr id="1040" name="Picture 4" descr="Macintosh HD:Users:personeriabogota:Documents:Personeria:2016:Julio:Propuesta logo:Logo Nuevo Personeria cuadricula-02.png">
          <a:extLst>
            <a:ext uri="{FF2B5EF4-FFF2-40B4-BE49-F238E27FC236}">
              <a16:creationId xmlns:a16="http://schemas.microsoft.com/office/drawing/2014/main" id="{EBDF34F3-1B63-452B-9B00-114529B171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604" t="7980" r="9650" b="15694"/>
        <a:stretch>
          <a:fillRect/>
        </a:stretch>
      </xdr:blipFill>
      <xdr:spPr bwMode="auto">
        <a:xfrm>
          <a:off x="371475" y="304800"/>
          <a:ext cx="18002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xdr:row>
      <xdr:rowOff>133350</xdr:rowOff>
    </xdr:from>
    <xdr:to>
      <xdr:col>2</xdr:col>
      <xdr:colOff>1524000</xdr:colOff>
      <xdr:row>4</xdr:row>
      <xdr:rowOff>142875</xdr:rowOff>
    </xdr:to>
    <xdr:pic>
      <xdr:nvPicPr>
        <xdr:cNvPr id="2050" name="Picture 4" descr="Macintosh HD:Users:personeriabogota:Documents:Personeria:2016:Julio:Propuesta logo:Logo Nuevo Personeria cuadricula-02.png">
          <a:extLst>
            <a:ext uri="{FF2B5EF4-FFF2-40B4-BE49-F238E27FC236}">
              <a16:creationId xmlns:a16="http://schemas.microsoft.com/office/drawing/2014/main" id="{EA18118E-7786-4128-ADE8-4CBAC72620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604" t="7980" r="9650" b="15694"/>
        <a:stretch>
          <a:fillRect/>
        </a:stretch>
      </xdr:blipFill>
      <xdr:spPr bwMode="auto">
        <a:xfrm>
          <a:off x="371475" y="304800"/>
          <a:ext cx="18002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Q76"/>
  <sheetViews>
    <sheetView zoomScaleNormal="100" workbookViewId="0">
      <pane xSplit="2" ySplit="11" topLeftCell="I35" activePane="bottomRight" state="frozen"/>
      <selection pane="topRight" activeCell="C1" sqref="C1"/>
      <selection pane="bottomLeft" activeCell="A12" sqref="A12"/>
      <selection pane="bottomRight" activeCell="J35" sqref="J35"/>
    </sheetView>
  </sheetViews>
  <sheetFormatPr baseColWidth="10" defaultColWidth="0" defaultRowHeight="12.75" x14ac:dyDescent="0.2"/>
  <cols>
    <col min="1" max="1" width="2.42578125" style="57" customWidth="1"/>
    <col min="2" max="2" width="7.28515625" style="57" customWidth="1"/>
    <col min="3" max="3" width="34.28515625" style="57" customWidth="1"/>
    <col min="4" max="4" width="24.7109375" style="35" customWidth="1"/>
    <col min="5" max="5" width="36.85546875" style="35" bestFit="1" customWidth="1"/>
    <col min="6" max="6" width="34.5703125" style="35" customWidth="1"/>
    <col min="7" max="7" width="47.5703125" style="57" customWidth="1"/>
    <col min="8" max="8" width="46" style="57" customWidth="1"/>
    <col min="9" max="9" width="43.85546875" style="57" customWidth="1"/>
    <col min="10" max="10" width="24.7109375" style="35" customWidth="1"/>
    <col min="11" max="13" width="28.7109375" style="35" customWidth="1"/>
    <col min="14" max="15" width="17.42578125" style="35" customWidth="1"/>
    <col min="16" max="16" width="2.28515625" style="57" customWidth="1"/>
    <col min="17" max="17" width="0" style="57" hidden="1" customWidth="1"/>
    <col min="18" max="16384" width="11.7109375" style="57" hidden="1"/>
  </cols>
  <sheetData>
    <row r="1" spans="2:15" ht="13.5" thickBot="1" x14ac:dyDescent="0.25"/>
    <row r="2" spans="2:15" ht="15.75" customHeight="1" x14ac:dyDescent="0.2">
      <c r="B2" s="174"/>
      <c r="C2" s="175"/>
      <c r="D2" s="174" t="s">
        <v>0</v>
      </c>
      <c r="E2" s="193"/>
      <c r="F2" s="193"/>
      <c r="G2" s="193"/>
      <c r="H2" s="193"/>
      <c r="I2" s="193"/>
      <c r="J2" s="193"/>
      <c r="K2" s="193"/>
      <c r="L2" s="193"/>
      <c r="M2" s="175"/>
      <c r="N2" s="184" t="s">
        <v>1</v>
      </c>
      <c r="O2" s="185"/>
    </row>
    <row r="3" spans="2:15" ht="15.75" customHeight="1" x14ac:dyDescent="0.2">
      <c r="B3" s="176"/>
      <c r="C3" s="177"/>
      <c r="D3" s="176"/>
      <c r="E3" s="194"/>
      <c r="F3" s="194"/>
      <c r="G3" s="194"/>
      <c r="H3" s="194"/>
      <c r="I3" s="194"/>
      <c r="J3" s="194"/>
      <c r="K3" s="194"/>
      <c r="L3" s="194"/>
      <c r="M3" s="177"/>
      <c r="N3" s="53" t="s">
        <v>2</v>
      </c>
      <c r="O3" s="54" t="s">
        <v>3</v>
      </c>
    </row>
    <row r="4" spans="2:15" ht="15.75" customHeight="1" x14ac:dyDescent="0.2">
      <c r="B4" s="176"/>
      <c r="C4" s="177"/>
      <c r="D4" s="176"/>
      <c r="E4" s="194"/>
      <c r="F4" s="194"/>
      <c r="G4" s="194"/>
      <c r="H4" s="194"/>
      <c r="I4" s="194"/>
      <c r="J4" s="194"/>
      <c r="K4" s="194"/>
      <c r="L4" s="194"/>
      <c r="M4" s="177"/>
      <c r="N4" s="55">
        <v>4</v>
      </c>
      <c r="O4" s="67" t="s">
        <v>4</v>
      </c>
    </row>
    <row r="5" spans="2:15" ht="15.75" customHeight="1" x14ac:dyDescent="0.2">
      <c r="B5" s="176"/>
      <c r="C5" s="177"/>
      <c r="D5" s="176"/>
      <c r="E5" s="194"/>
      <c r="F5" s="194"/>
      <c r="G5" s="194"/>
      <c r="H5" s="194"/>
      <c r="I5" s="194"/>
      <c r="J5" s="194"/>
      <c r="K5" s="194"/>
      <c r="L5" s="194"/>
      <c r="M5" s="177"/>
      <c r="N5" s="186" t="s">
        <v>5</v>
      </c>
      <c r="O5" s="187"/>
    </row>
    <row r="6" spans="2:15" ht="15.75" customHeight="1" thickBot="1" x14ac:dyDescent="0.25">
      <c r="B6" s="178"/>
      <c r="C6" s="179"/>
      <c r="D6" s="178"/>
      <c r="E6" s="195"/>
      <c r="F6" s="195"/>
      <c r="G6" s="195"/>
      <c r="H6" s="195"/>
      <c r="I6" s="195"/>
      <c r="J6" s="195"/>
      <c r="K6" s="195"/>
      <c r="L6" s="195"/>
      <c r="M6" s="179"/>
      <c r="N6" s="188">
        <v>43740</v>
      </c>
      <c r="O6" s="189"/>
    </row>
    <row r="7" spans="2:15" ht="7.5" customHeight="1" thickBot="1" x14ac:dyDescent="0.25">
      <c r="B7" s="56"/>
      <c r="C7" s="56"/>
      <c r="D7" s="10"/>
      <c r="E7" s="10"/>
      <c r="F7" s="10"/>
      <c r="G7" s="10"/>
      <c r="H7" s="10"/>
      <c r="I7" s="10"/>
      <c r="J7" s="10"/>
      <c r="K7" s="10"/>
      <c r="L7" s="10"/>
      <c r="M7" s="10"/>
      <c r="N7" s="10"/>
      <c r="O7" s="10"/>
    </row>
    <row r="8" spans="2:15" ht="48.75" customHeight="1" thickBot="1" x14ac:dyDescent="0.25">
      <c r="B8" s="190" t="s">
        <v>6</v>
      </c>
      <c r="C8" s="191"/>
      <c r="D8" s="191"/>
      <c r="E8" s="191"/>
      <c r="F8" s="191"/>
      <c r="G8" s="191"/>
      <c r="H8" s="191"/>
      <c r="I8" s="191"/>
      <c r="J8" s="191"/>
      <c r="K8" s="191"/>
      <c r="L8" s="191"/>
      <c r="M8" s="191"/>
      <c r="N8" s="191"/>
      <c r="O8" s="192"/>
    </row>
    <row r="9" spans="2:15" ht="48.75" customHeight="1" thickBot="1" x14ac:dyDescent="0.25">
      <c r="B9" s="196" t="s">
        <v>7</v>
      </c>
      <c r="C9" s="197"/>
      <c r="D9" s="197"/>
      <c r="E9" s="197"/>
      <c r="F9" s="197"/>
      <c r="G9" s="197"/>
      <c r="H9" s="197"/>
      <c r="I9" s="197"/>
      <c r="J9" s="197"/>
      <c r="K9" s="197"/>
      <c r="L9" s="197"/>
      <c r="M9" s="197"/>
      <c r="N9" s="197"/>
      <c r="O9" s="198"/>
    </row>
    <row r="10" spans="2:15" ht="30.75" customHeight="1" thickBot="1" x14ac:dyDescent="0.25">
      <c r="B10" s="180" t="s">
        <v>8</v>
      </c>
      <c r="C10" s="168" t="s">
        <v>9</v>
      </c>
      <c r="D10" s="168" t="s">
        <v>10</v>
      </c>
      <c r="E10" s="168" t="s">
        <v>11</v>
      </c>
      <c r="F10" s="173" t="s">
        <v>12</v>
      </c>
      <c r="G10" s="173"/>
      <c r="H10" s="168" t="s">
        <v>13</v>
      </c>
      <c r="I10" s="168" t="s">
        <v>14</v>
      </c>
      <c r="J10" s="171" t="s">
        <v>15</v>
      </c>
      <c r="K10" s="171" t="s">
        <v>16</v>
      </c>
      <c r="L10" s="199" t="s">
        <v>17</v>
      </c>
      <c r="M10" s="203" t="s">
        <v>18</v>
      </c>
      <c r="N10" s="201" t="s">
        <v>19</v>
      </c>
      <c r="O10" s="202"/>
    </row>
    <row r="11" spans="2:15" ht="30.75" customHeight="1" thickBot="1" x14ac:dyDescent="0.25">
      <c r="B11" s="181"/>
      <c r="C11" s="170"/>
      <c r="D11" s="169"/>
      <c r="E11" s="169"/>
      <c r="F11" s="48" t="s">
        <v>20</v>
      </c>
      <c r="G11" s="49" t="s">
        <v>21</v>
      </c>
      <c r="H11" s="170"/>
      <c r="I11" s="170"/>
      <c r="J11" s="172"/>
      <c r="K11" s="172"/>
      <c r="L11" s="200"/>
      <c r="M11" s="204"/>
      <c r="N11" s="24" t="s">
        <v>22</v>
      </c>
      <c r="O11" s="163" t="s">
        <v>23</v>
      </c>
    </row>
    <row r="12" spans="2:15" ht="63.75" x14ac:dyDescent="0.2">
      <c r="B12" s="23">
        <v>1</v>
      </c>
      <c r="C12" s="108" t="s">
        <v>24</v>
      </c>
      <c r="D12" s="68" t="s">
        <v>25</v>
      </c>
      <c r="E12" s="68" t="s">
        <v>26</v>
      </c>
      <c r="F12" s="111" t="s">
        <v>27</v>
      </c>
      <c r="G12" s="116" t="s">
        <v>28</v>
      </c>
      <c r="H12" s="118" t="s">
        <v>29</v>
      </c>
      <c r="I12" s="120" t="s">
        <v>30</v>
      </c>
      <c r="J12" s="121" t="s">
        <v>31</v>
      </c>
      <c r="K12" s="121" t="s">
        <v>32</v>
      </c>
      <c r="L12" s="59" t="s">
        <v>33</v>
      </c>
      <c r="M12" s="65" t="s">
        <v>34</v>
      </c>
      <c r="N12" s="19">
        <v>43716</v>
      </c>
      <c r="O12" s="19">
        <v>43781</v>
      </c>
    </row>
    <row r="13" spans="2:15" ht="102" x14ac:dyDescent="0.2">
      <c r="B13" s="20">
        <v>2</v>
      </c>
      <c r="C13" s="109" t="s">
        <v>24</v>
      </c>
      <c r="D13" s="69" t="s">
        <v>25</v>
      </c>
      <c r="E13" s="69" t="s">
        <v>26</v>
      </c>
      <c r="F13" s="112" t="s">
        <v>27</v>
      </c>
      <c r="G13" s="117" t="s">
        <v>35</v>
      </c>
      <c r="H13" s="118" t="s">
        <v>36</v>
      </c>
      <c r="I13" s="120" t="s">
        <v>37</v>
      </c>
      <c r="J13" s="121" t="s">
        <v>38</v>
      </c>
      <c r="K13" s="121" t="s">
        <v>39</v>
      </c>
      <c r="L13" s="59" t="s">
        <v>33</v>
      </c>
      <c r="M13" s="65" t="s">
        <v>34</v>
      </c>
      <c r="N13" s="19">
        <v>43716</v>
      </c>
      <c r="O13" s="19">
        <v>43760</v>
      </c>
    </row>
    <row r="14" spans="2:15" ht="76.5" x14ac:dyDescent="0.2">
      <c r="B14" s="20">
        <v>3</v>
      </c>
      <c r="C14" s="109" t="s">
        <v>24</v>
      </c>
      <c r="D14" s="69" t="s">
        <v>25</v>
      </c>
      <c r="E14" s="69" t="s">
        <v>26</v>
      </c>
      <c r="F14" s="112" t="s">
        <v>27</v>
      </c>
      <c r="G14" s="117" t="s">
        <v>40</v>
      </c>
      <c r="H14" s="118" t="s">
        <v>41</v>
      </c>
      <c r="I14" s="120" t="s">
        <v>42</v>
      </c>
      <c r="J14" s="121" t="s">
        <v>43</v>
      </c>
      <c r="K14" s="121" t="s">
        <v>44</v>
      </c>
      <c r="L14" s="59" t="s">
        <v>33</v>
      </c>
      <c r="M14" s="65" t="s">
        <v>34</v>
      </c>
      <c r="N14" s="19">
        <v>43716</v>
      </c>
      <c r="O14" s="19">
        <v>43755</v>
      </c>
    </row>
    <row r="15" spans="2:15" ht="62.25" customHeight="1" x14ac:dyDescent="0.2">
      <c r="B15" s="23">
        <v>4</v>
      </c>
      <c r="C15" s="109" t="s">
        <v>24</v>
      </c>
      <c r="D15" s="69" t="s">
        <v>25</v>
      </c>
      <c r="E15" s="69" t="s">
        <v>26</v>
      </c>
      <c r="F15" s="112" t="s">
        <v>27</v>
      </c>
      <c r="G15" s="117" t="s">
        <v>45</v>
      </c>
      <c r="H15" s="118" t="s">
        <v>46</v>
      </c>
      <c r="I15" s="120" t="s">
        <v>47</v>
      </c>
      <c r="J15" s="121" t="s">
        <v>48</v>
      </c>
      <c r="K15" s="121" t="s">
        <v>49</v>
      </c>
      <c r="L15" s="59" t="s">
        <v>33</v>
      </c>
      <c r="M15" s="65" t="s">
        <v>34</v>
      </c>
      <c r="N15" s="19">
        <v>43716</v>
      </c>
      <c r="O15" s="19">
        <v>43775</v>
      </c>
    </row>
    <row r="16" spans="2:15" s="132" customFormat="1" ht="153" x14ac:dyDescent="0.2">
      <c r="B16" s="124">
        <v>5</v>
      </c>
      <c r="C16" s="125" t="s">
        <v>24</v>
      </c>
      <c r="D16" s="126" t="s">
        <v>25</v>
      </c>
      <c r="E16" s="126" t="s">
        <v>26</v>
      </c>
      <c r="F16" s="127" t="s">
        <v>27</v>
      </c>
      <c r="G16" s="128" t="s">
        <v>50</v>
      </c>
      <c r="H16" s="118" t="s">
        <v>51</v>
      </c>
      <c r="I16" s="118" t="s">
        <v>52</v>
      </c>
      <c r="J16" s="123" t="s">
        <v>53</v>
      </c>
      <c r="K16" s="123" t="s">
        <v>54</v>
      </c>
      <c r="L16" s="129" t="s">
        <v>33</v>
      </c>
      <c r="M16" s="130" t="s">
        <v>34</v>
      </c>
      <c r="N16" s="131">
        <v>43716</v>
      </c>
      <c r="O16" s="131">
        <v>43748</v>
      </c>
    </row>
    <row r="17" spans="2:15" s="132" customFormat="1" ht="102" x14ac:dyDescent="0.2">
      <c r="B17" s="124">
        <v>6</v>
      </c>
      <c r="C17" s="125" t="s">
        <v>24</v>
      </c>
      <c r="D17" s="126" t="s">
        <v>25</v>
      </c>
      <c r="E17" s="126" t="s">
        <v>26</v>
      </c>
      <c r="F17" s="127" t="s">
        <v>27</v>
      </c>
      <c r="G17" s="128" t="s">
        <v>55</v>
      </c>
      <c r="H17" s="118" t="s">
        <v>56</v>
      </c>
      <c r="I17" s="118" t="s">
        <v>57</v>
      </c>
      <c r="J17" s="123" t="s">
        <v>58</v>
      </c>
      <c r="K17" s="123" t="s">
        <v>44</v>
      </c>
      <c r="L17" s="129" t="s">
        <v>33</v>
      </c>
      <c r="M17" s="130" t="s">
        <v>34</v>
      </c>
      <c r="N17" s="131">
        <v>43716</v>
      </c>
      <c r="O17" s="131">
        <v>43755</v>
      </c>
    </row>
    <row r="18" spans="2:15" s="132" customFormat="1" ht="229.5" x14ac:dyDescent="0.2">
      <c r="B18" s="133">
        <v>7</v>
      </c>
      <c r="C18" s="125" t="s">
        <v>24</v>
      </c>
      <c r="D18" s="126" t="s">
        <v>25</v>
      </c>
      <c r="E18" s="126" t="s">
        <v>26</v>
      </c>
      <c r="F18" s="127" t="s">
        <v>27</v>
      </c>
      <c r="G18" s="128" t="s">
        <v>59</v>
      </c>
      <c r="H18" s="118" t="s">
        <v>60</v>
      </c>
      <c r="I18" s="118" t="s">
        <v>61</v>
      </c>
      <c r="J18" s="123" t="s">
        <v>62</v>
      </c>
      <c r="K18" s="123" t="s">
        <v>63</v>
      </c>
      <c r="L18" s="129" t="s">
        <v>33</v>
      </c>
      <c r="M18" s="130" t="s">
        <v>34</v>
      </c>
      <c r="N18" s="131">
        <v>43716</v>
      </c>
      <c r="O18" s="134">
        <v>43830</v>
      </c>
    </row>
    <row r="19" spans="2:15" s="132" customFormat="1" ht="76.5" x14ac:dyDescent="0.2">
      <c r="B19" s="124">
        <v>8</v>
      </c>
      <c r="C19" s="125" t="s">
        <v>24</v>
      </c>
      <c r="D19" s="126" t="s">
        <v>25</v>
      </c>
      <c r="E19" s="126" t="s">
        <v>26</v>
      </c>
      <c r="F19" s="127" t="s">
        <v>27</v>
      </c>
      <c r="G19" s="128" t="s">
        <v>64</v>
      </c>
      <c r="H19" s="119" t="s">
        <v>65</v>
      </c>
      <c r="I19" s="122" t="s">
        <v>66</v>
      </c>
      <c r="J19" s="123" t="s">
        <v>67</v>
      </c>
      <c r="K19" s="123" t="s">
        <v>68</v>
      </c>
      <c r="L19" s="129" t="s">
        <v>33</v>
      </c>
      <c r="M19" s="130" t="s">
        <v>34</v>
      </c>
      <c r="N19" s="131">
        <v>43716</v>
      </c>
      <c r="O19" s="134">
        <v>43755</v>
      </c>
    </row>
    <row r="20" spans="2:15" s="132" customFormat="1" ht="102" x14ac:dyDescent="0.2">
      <c r="B20" s="124">
        <v>9</v>
      </c>
      <c r="C20" s="125" t="s">
        <v>24</v>
      </c>
      <c r="D20" s="126" t="s">
        <v>25</v>
      </c>
      <c r="E20" s="126" t="s">
        <v>26</v>
      </c>
      <c r="F20" s="127" t="s">
        <v>27</v>
      </c>
      <c r="G20" s="128" t="s">
        <v>69</v>
      </c>
      <c r="H20" s="119" t="s">
        <v>70</v>
      </c>
      <c r="I20" s="122" t="s">
        <v>71</v>
      </c>
      <c r="J20" s="123" t="s">
        <v>72</v>
      </c>
      <c r="K20" s="123" t="s">
        <v>73</v>
      </c>
      <c r="L20" s="129" t="s">
        <v>33</v>
      </c>
      <c r="M20" s="130" t="s">
        <v>34</v>
      </c>
      <c r="N20" s="131">
        <v>43716</v>
      </c>
      <c r="O20" s="134">
        <v>43830</v>
      </c>
    </row>
    <row r="21" spans="2:15" s="132" customFormat="1" ht="62.25" customHeight="1" x14ac:dyDescent="0.2">
      <c r="B21" s="133">
        <v>10</v>
      </c>
      <c r="C21" s="125" t="s">
        <v>24</v>
      </c>
      <c r="D21" s="126" t="s">
        <v>25</v>
      </c>
      <c r="E21" s="126" t="s">
        <v>26</v>
      </c>
      <c r="F21" s="127" t="s">
        <v>27</v>
      </c>
      <c r="G21" s="128" t="s">
        <v>74</v>
      </c>
      <c r="H21" s="119" t="s">
        <v>75</v>
      </c>
      <c r="I21" s="140" t="s">
        <v>76</v>
      </c>
      <c r="J21" s="123" t="s">
        <v>77</v>
      </c>
      <c r="K21" s="123" t="s">
        <v>78</v>
      </c>
      <c r="L21" s="135" t="s">
        <v>33</v>
      </c>
      <c r="M21" s="130" t="s">
        <v>79</v>
      </c>
      <c r="N21" s="131">
        <v>43716</v>
      </c>
      <c r="O21" s="136">
        <v>43830</v>
      </c>
    </row>
    <row r="22" spans="2:15" s="132" customFormat="1" ht="62.25" customHeight="1" x14ac:dyDescent="0.2">
      <c r="B22" s="124">
        <v>11</v>
      </c>
      <c r="C22" s="125" t="s">
        <v>24</v>
      </c>
      <c r="D22" s="126" t="s">
        <v>25</v>
      </c>
      <c r="E22" s="126" t="s">
        <v>26</v>
      </c>
      <c r="F22" s="127" t="s">
        <v>27</v>
      </c>
      <c r="G22" s="128" t="s">
        <v>80</v>
      </c>
      <c r="H22" s="119" t="s">
        <v>81</v>
      </c>
      <c r="I22" s="118" t="s">
        <v>82</v>
      </c>
      <c r="J22" s="123" t="s">
        <v>83</v>
      </c>
      <c r="K22" s="123" t="s">
        <v>44</v>
      </c>
      <c r="L22" s="129" t="s">
        <v>33</v>
      </c>
      <c r="M22" s="130" t="s">
        <v>34</v>
      </c>
      <c r="N22" s="131">
        <v>43716</v>
      </c>
      <c r="O22" s="131">
        <v>43755</v>
      </c>
    </row>
    <row r="23" spans="2:15" s="132" customFormat="1" ht="89.25" x14ac:dyDescent="0.2">
      <c r="B23" s="147">
        <v>12</v>
      </c>
      <c r="C23" s="125" t="s">
        <v>24</v>
      </c>
      <c r="D23" s="126" t="s">
        <v>25</v>
      </c>
      <c r="E23" s="126" t="s">
        <v>26</v>
      </c>
      <c r="F23" s="127" t="s">
        <v>27</v>
      </c>
      <c r="G23" s="128" t="s">
        <v>84</v>
      </c>
      <c r="H23" s="119" t="s">
        <v>85</v>
      </c>
      <c r="I23" s="140" t="s">
        <v>86</v>
      </c>
      <c r="J23" s="137" t="s">
        <v>87</v>
      </c>
      <c r="K23" s="123" t="s">
        <v>88</v>
      </c>
      <c r="L23" s="138" t="s">
        <v>33</v>
      </c>
      <c r="M23" s="130" t="s">
        <v>34</v>
      </c>
      <c r="N23" s="131">
        <v>43716</v>
      </c>
      <c r="O23" s="131">
        <v>43755</v>
      </c>
    </row>
    <row r="24" spans="2:15" s="132" customFormat="1" ht="62.25" customHeight="1" x14ac:dyDescent="0.2">
      <c r="B24" s="133">
        <v>13</v>
      </c>
      <c r="C24" s="125" t="s">
        <v>24</v>
      </c>
      <c r="D24" s="126" t="s">
        <v>25</v>
      </c>
      <c r="E24" s="126" t="s">
        <v>26</v>
      </c>
      <c r="F24" s="127" t="s">
        <v>27</v>
      </c>
      <c r="G24" s="128" t="s">
        <v>89</v>
      </c>
      <c r="H24" s="118" t="s">
        <v>90</v>
      </c>
      <c r="I24" s="122" t="s">
        <v>91</v>
      </c>
      <c r="J24" s="137" t="s">
        <v>92</v>
      </c>
      <c r="K24" s="123" t="s">
        <v>93</v>
      </c>
      <c r="L24" s="135" t="s">
        <v>33</v>
      </c>
      <c r="M24" s="130" t="s">
        <v>34</v>
      </c>
      <c r="N24" s="131">
        <v>43716</v>
      </c>
      <c r="O24" s="148">
        <v>43755</v>
      </c>
    </row>
    <row r="25" spans="2:15" s="132" customFormat="1" ht="62.25" customHeight="1" x14ac:dyDescent="0.2">
      <c r="B25" s="124">
        <v>14</v>
      </c>
      <c r="C25" s="125" t="s">
        <v>24</v>
      </c>
      <c r="D25" s="126" t="s">
        <v>25</v>
      </c>
      <c r="E25" s="126" t="s">
        <v>26</v>
      </c>
      <c r="F25" s="127" t="s">
        <v>27</v>
      </c>
      <c r="G25" s="128" t="s">
        <v>94</v>
      </c>
      <c r="H25" s="119" t="s">
        <v>95</v>
      </c>
      <c r="I25" s="122" t="s">
        <v>96</v>
      </c>
      <c r="J25" s="137" t="s">
        <v>97</v>
      </c>
      <c r="K25" s="123" t="s">
        <v>98</v>
      </c>
      <c r="L25" s="129" t="s">
        <v>33</v>
      </c>
      <c r="M25" s="130" t="s">
        <v>34</v>
      </c>
      <c r="N25" s="131">
        <v>43716</v>
      </c>
      <c r="O25" s="131">
        <v>43830</v>
      </c>
    </row>
    <row r="26" spans="2:15" s="132" customFormat="1" ht="62.25" customHeight="1" x14ac:dyDescent="0.2">
      <c r="B26" s="124">
        <v>15</v>
      </c>
      <c r="C26" s="125" t="s">
        <v>24</v>
      </c>
      <c r="D26" s="126" t="s">
        <v>25</v>
      </c>
      <c r="E26" s="126" t="s">
        <v>26</v>
      </c>
      <c r="F26" s="127" t="s">
        <v>27</v>
      </c>
      <c r="G26" s="128" t="s">
        <v>99</v>
      </c>
      <c r="H26" s="119" t="s">
        <v>100</v>
      </c>
      <c r="I26" s="118" t="s">
        <v>101</v>
      </c>
      <c r="J26" s="123" t="s">
        <v>102</v>
      </c>
      <c r="K26" s="123" t="s">
        <v>44</v>
      </c>
      <c r="L26" s="129" t="s">
        <v>33</v>
      </c>
      <c r="M26" s="130" t="s">
        <v>34</v>
      </c>
      <c r="N26" s="131">
        <v>43716</v>
      </c>
      <c r="O26" s="131">
        <v>43755</v>
      </c>
    </row>
    <row r="27" spans="2:15" s="132" customFormat="1" ht="229.5" x14ac:dyDescent="0.2">
      <c r="B27" s="133">
        <v>16</v>
      </c>
      <c r="C27" s="125" t="s">
        <v>24</v>
      </c>
      <c r="D27" s="126" t="s">
        <v>25</v>
      </c>
      <c r="E27" s="126" t="s">
        <v>26</v>
      </c>
      <c r="F27" s="127" t="s">
        <v>27</v>
      </c>
      <c r="G27" s="128" t="s">
        <v>103</v>
      </c>
      <c r="H27" s="119" t="s">
        <v>104</v>
      </c>
      <c r="I27" s="122" t="s">
        <v>105</v>
      </c>
      <c r="J27" s="137" t="s">
        <v>106</v>
      </c>
      <c r="K27" s="123" t="s">
        <v>107</v>
      </c>
      <c r="L27" s="138" t="s">
        <v>33</v>
      </c>
      <c r="M27" s="130" t="s">
        <v>34</v>
      </c>
      <c r="N27" s="131">
        <v>43716</v>
      </c>
      <c r="O27" s="131">
        <v>43830</v>
      </c>
    </row>
    <row r="28" spans="2:15" s="132" customFormat="1" ht="62.25" customHeight="1" x14ac:dyDescent="0.2">
      <c r="B28" s="124">
        <v>17</v>
      </c>
      <c r="C28" s="125" t="s">
        <v>24</v>
      </c>
      <c r="D28" s="126" t="s">
        <v>25</v>
      </c>
      <c r="E28" s="126" t="s">
        <v>26</v>
      </c>
      <c r="F28" s="127" t="s">
        <v>27</v>
      </c>
      <c r="G28" s="128" t="s">
        <v>108</v>
      </c>
      <c r="H28" s="119" t="s">
        <v>109</v>
      </c>
      <c r="I28" s="118" t="s">
        <v>110</v>
      </c>
      <c r="J28" s="123" t="s">
        <v>111</v>
      </c>
      <c r="K28" s="123" t="s">
        <v>112</v>
      </c>
      <c r="L28" s="135" t="s">
        <v>33</v>
      </c>
      <c r="M28" s="130" t="s">
        <v>34</v>
      </c>
      <c r="N28" s="131">
        <v>43716</v>
      </c>
      <c r="O28" s="131">
        <v>43755</v>
      </c>
    </row>
    <row r="29" spans="2:15" s="157" customFormat="1" ht="89.25" x14ac:dyDescent="0.2">
      <c r="B29" s="149">
        <v>18</v>
      </c>
      <c r="C29" s="150" t="s">
        <v>24</v>
      </c>
      <c r="D29" s="151" t="s">
        <v>25</v>
      </c>
      <c r="E29" s="151" t="s">
        <v>26</v>
      </c>
      <c r="F29" s="152" t="s">
        <v>27</v>
      </c>
      <c r="G29" s="153" t="s">
        <v>113</v>
      </c>
      <c r="H29" s="154" t="s">
        <v>114</v>
      </c>
      <c r="I29" s="158" t="s">
        <v>115</v>
      </c>
      <c r="J29" s="155" t="s">
        <v>116</v>
      </c>
      <c r="K29" s="156" t="s">
        <v>117</v>
      </c>
      <c r="L29" s="135" t="s">
        <v>33</v>
      </c>
      <c r="M29" s="130" t="s">
        <v>34</v>
      </c>
      <c r="N29" s="131">
        <v>43716</v>
      </c>
      <c r="O29" s="131">
        <v>43830</v>
      </c>
    </row>
    <row r="30" spans="2:15" s="132" customFormat="1" ht="127.5" x14ac:dyDescent="0.2">
      <c r="B30" s="133">
        <v>19</v>
      </c>
      <c r="C30" s="125" t="s">
        <v>24</v>
      </c>
      <c r="D30" s="126" t="s">
        <v>25</v>
      </c>
      <c r="E30" s="126" t="s">
        <v>26</v>
      </c>
      <c r="F30" s="127" t="s">
        <v>27</v>
      </c>
      <c r="G30" s="128" t="s">
        <v>118</v>
      </c>
      <c r="H30" s="119" t="s">
        <v>119</v>
      </c>
      <c r="I30" s="140" t="s">
        <v>120</v>
      </c>
      <c r="J30" s="137" t="s">
        <v>121</v>
      </c>
      <c r="K30" s="139" t="s">
        <v>122</v>
      </c>
      <c r="L30" s="138" t="s">
        <v>33</v>
      </c>
      <c r="M30" s="130" t="s">
        <v>34</v>
      </c>
      <c r="N30" s="131">
        <v>43716</v>
      </c>
      <c r="O30" s="134">
        <v>43830</v>
      </c>
    </row>
    <row r="31" spans="2:15" s="132" customFormat="1" ht="114.75" x14ac:dyDescent="0.2">
      <c r="B31" s="124">
        <v>20</v>
      </c>
      <c r="C31" s="125" t="s">
        <v>24</v>
      </c>
      <c r="D31" s="126" t="s">
        <v>25</v>
      </c>
      <c r="E31" s="126" t="s">
        <v>26</v>
      </c>
      <c r="F31" s="127" t="s">
        <v>27</v>
      </c>
      <c r="G31" s="128" t="s">
        <v>123</v>
      </c>
      <c r="H31" s="141" t="s">
        <v>124</v>
      </c>
      <c r="I31" s="140" t="s">
        <v>125</v>
      </c>
      <c r="J31" s="142" t="s">
        <v>126</v>
      </c>
      <c r="K31" s="139" t="s">
        <v>127</v>
      </c>
      <c r="L31" s="138" t="s">
        <v>33</v>
      </c>
      <c r="M31" s="130" t="s">
        <v>34</v>
      </c>
      <c r="N31" s="134">
        <v>43741</v>
      </c>
      <c r="O31" s="134">
        <v>43951</v>
      </c>
    </row>
    <row r="32" spans="2:15" s="132" customFormat="1" ht="89.25" x14ac:dyDescent="0.2">
      <c r="B32" s="147">
        <v>21</v>
      </c>
      <c r="C32" s="125" t="s">
        <v>24</v>
      </c>
      <c r="D32" s="126" t="s">
        <v>25</v>
      </c>
      <c r="E32" s="126" t="s">
        <v>26</v>
      </c>
      <c r="F32" s="127" t="s">
        <v>27</v>
      </c>
      <c r="G32" s="128" t="s">
        <v>128</v>
      </c>
      <c r="H32" s="141" t="s">
        <v>129</v>
      </c>
      <c r="I32" s="143" t="s">
        <v>130</v>
      </c>
      <c r="J32" s="137" t="s">
        <v>131</v>
      </c>
      <c r="K32" s="139" t="s">
        <v>132</v>
      </c>
      <c r="L32" s="144" t="s">
        <v>33</v>
      </c>
      <c r="M32" s="130" t="s">
        <v>34</v>
      </c>
      <c r="N32" s="136">
        <v>43739</v>
      </c>
      <c r="O32" s="136">
        <v>43761</v>
      </c>
    </row>
    <row r="33" spans="2:15" s="132" customFormat="1" ht="229.5" x14ac:dyDescent="0.2">
      <c r="B33" s="133">
        <v>22</v>
      </c>
      <c r="C33" s="125" t="s">
        <v>24</v>
      </c>
      <c r="D33" s="126" t="s">
        <v>25</v>
      </c>
      <c r="E33" s="126" t="s">
        <v>26</v>
      </c>
      <c r="F33" s="127" t="s">
        <v>133</v>
      </c>
      <c r="G33" s="128" t="s">
        <v>134</v>
      </c>
      <c r="H33" s="119" t="s">
        <v>135</v>
      </c>
      <c r="I33" s="140" t="s">
        <v>136</v>
      </c>
      <c r="J33" s="145" t="s">
        <v>93</v>
      </c>
      <c r="K33" s="123" t="s">
        <v>137</v>
      </c>
      <c r="L33" s="129" t="s">
        <v>33</v>
      </c>
      <c r="M33" s="130" t="s">
        <v>34</v>
      </c>
      <c r="N33" s="131">
        <v>43741</v>
      </c>
      <c r="O33" s="131">
        <v>43755</v>
      </c>
    </row>
    <row r="34" spans="2:15" s="132" customFormat="1" ht="114.75" x14ac:dyDescent="0.2">
      <c r="B34" s="124">
        <v>23</v>
      </c>
      <c r="C34" s="125" t="s">
        <v>24</v>
      </c>
      <c r="D34" s="126" t="s">
        <v>25</v>
      </c>
      <c r="E34" s="126" t="s">
        <v>26</v>
      </c>
      <c r="F34" s="127" t="s">
        <v>133</v>
      </c>
      <c r="G34" s="128" t="s">
        <v>138</v>
      </c>
      <c r="H34" s="119" t="s">
        <v>139</v>
      </c>
      <c r="I34" s="140" t="s">
        <v>125</v>
      </c>
      <c r="J34" s="142" t="s">
        <v>140</v>
      </c>
      <c r="K34" s="139" t="s">
        <v>127</v>
      </c>
      <c r="L34" s="138" t="s">
        <v>33</v>
      </c>
      <c r="M34" s="130" t="s">
        <v>34</v>
      </c>
      <c r="N34" s="134">
        <v>43741</v>
      </c>
      <c r="O34" s="134">
        <v>43951</v>
      </c>
    </row>
    <row r="35" spans="2:15" s="132" customFormat="1" ht="204" x14ac:dyDescent="0.2">
      <c r="B35" s="147">
        <v>24</v>
      </c>
      <c r="C35" s="125" t="s">
        <v>24</v>
      </c>
      <c r="D35" s="126" t="s">
        <v>25</v>
      </c>
      <c r="E35" s="126" t="s">
        <v>26</v>
      </c>
      <c r="F35" s="127" t="s">
        <v>133</v>
      </c>
      <c r="G35" s="128" t="s">
        <v>141</v>
      </c>
      <c r="H35" s="119" t="s">
        <v>142</v>
      </c>
      <c r="I35" s="140" t="s">
        <v>143</v>
      </c>
      <c r="J35" s="137" t="s">
        <v>144</v>
      </c>
      <c r="K35" s="139" t="s">
        <v>145</v>
      </c>
      <c r="L35" s="138" t="s">
        <v>33</v>
      </c>
      <c r="M35" s="130" t="s">
        <v>34</v>
      </c>
      <c r="N35" s="134">
        <v>43739</v>
      </c>
      <c r="O35" s="134">
        <v>43951</v>
      </c>
    </row>
    <row r="36" spans="2:15" s="132" customFormat="1" x14ac:dyDescent="0.2">
      <c r="B36" s="133"/>
      <c r="C36" s="125"/>
      <c r="D36" s="126"/>
      <c r="E36" s="126"/>
      <c r="F36" s="127"/>
      <c r="G36" s="128"/>
      <c r="H36" s="119"/>
      <c r="I36" s="140"/>
      <c r="J36" s="142"/>
      <c r="K36" s="139"/>
      <c r="L36" s="138"/>
      <c r="M36" s="130"/>
      <c r="N36" s="134"/>
      <c r="O36" s="134"/>
    </row>
    <row r="37" spans="2:15" s="132" customFormat="1" ht="62.25" customHeight="1" x14ac:dyDescent="0.2">
      <c r="B37" s="124"/>
      <c r="C37" s="125"/>
      <c r="D37" s="126"/>
      <c r="E37" s="126"/>
      <c r="F37" s="127"/>
      <c r="G37" s="146"/>
      <c r="H37" s="141"/>
      <c r="I37" s="143"/>
      <c r="J37" s="145"/>
      <c r="K37" s="138"/>
      <c r="L37" s="138"/>
      <c r="M37" s="139"/>
      <c r="N37" s="134"/>
      <c r="O37" s="134"/>
    </row>
    <row r="38" spans="2:15" s="132" customFormat="1" ht="62.25" customHeight="1" x14ac:dyDescent="0.2">
      <c r="B38" s="124"/>
      <c r="C38" s="125"/>
      <c r="D38" s="126"/>
      <c r="E38" s="126"/>
      <c r="F38" s="127"/>
      <c r="G38" s="146"/>
      <c r="H38" s="141"/>
      <c r="I38" s="143"/>
      <c r="J38" s="145"/>
      <c r="K38" s="138"/>
      <c r="L38" s="138"/>
      <c r="M38" s="139"/>
      <c r="N38" s="134"/>
      <c r="O38" s="134"/>
    </row>
    <row r="39" spans="2:15" ht="62.25" customHeight="1" x14ac:dyDescent="0.2">
      <c r="B39" s="20"/>
      <c r="C39" s="109"/>
      <c r="D39" s="69"/>
      <c r="E39" s="69"/>
      <c r="F39" s="112"/>
      <c r="G39" s="103"/>
      <c r="H39" s="106"/>
      <c r="I39" s="104"/>
      <c r="J39" s="60"/>
      <c r="K39" s="61"/>
      <c r="L39" s="61"/>
      <c r="M39" s="64"/>
      <c r="N39" s="4"/>
      <c r="O39" s="4"/>
    </row>
    <row r="40" spans="2:15" ht="62.25" customHeight="1" x14ac:dyDescent="0.2">
      <c r="B40" s="20"/>
      <c r="C40" s="109"/>
      <c r="D40" s="69"/>
      <c r="E40" s="69"/>
      <c r="F40" s="112"/>
      <c r="G40" s="104"/>
      <c r="H40" s="106"/>
      <c r="I40" s="104"/>
      <c r="J40" s="60"/>
      <c r="K40" s="61"/>
      <c r="L40" s="64"/>
      <c r="M40" s="64"/>
      <c r="N40" s="4"/>
      <c r="O40" s="4"/>
    </row>
    <row r="41" spans="2:15" ht="62.25" customHeight="1" thickBot="1" x14ac:dyDescent="0.25">
      <c r="B41" s="21"/>
      <c r="C41" s="110"/>
      <c r="D41" s="70"/>
      <c r="E41" s="70"/>
      <c r="F41" s="113"/>
      <c r="G41" s="105"/>
      <c r="H41" s="107"/>
      <c r="I41" s="105"/>
      <c r="J41" s="62"/>
      <c r="K41" s="63"/>
      <c r="L41" s="63"/>
      <c r="M41" s="66"/>
      <c r="N41" s="3"/>
      <c r="O41" s="3"/>
    </row>
    <row r="42" spans="2:15" ht="39" customHeight="1" x14ac:dyDescent="0.2">
      <c r="B42" s="182" t="s">
        <v>146</v>
      </c>
      <c r="C42" s="182"/>
      <c r="D42" s="183"/>
      <c r="E42" s="183"/>
      <c r="F42" s="182"/>
      <c r="G42" s="182"/>
      <c r="H42" s="183"/>
      <c r="I42" s="182"/>
      <c r="J42" s="182"/>
      <c r="K42" s="182"/>
      <c r="L42" s="182"/>
      <c r="M42" s="182"/>
      <c r="N42" s="182"/>
      <c r="O42" s="182"/>
    </row>
    <row r="49" spans="4:17" ht="69.75" customHeight="1" x14ac:dyDescent="0.2"/>
    <row r="50" spans="4:17" s="58" customFormat="1" ht="42" customHeight="1" x14ac:dyDescent="0.2">
      <c r="D50" s="36"/>
      <c r="E50" s="36"/>
      <c r="F50" s="36"/>
      <c r="J50" s="36"/>
      <c r="K50" s="36"/>
      <c r="L50" s="36"/>
      <c r="M50" s="36"/>
      <c r="N50" s="36"/>
      <c r="O50" s="36"/>
    </row>
    <row r="51" spans="4:17" s="58" customFormat="1" ht="28.5" customHeight="1" x14ac:dyDescent="0.2">
      <c r="D51" s="36"/>
      <c r="E51" s="36"/>
      <c r="F51" s="36"/>
      <c r="J51" s="36"/>
      <c r="K51" s="36"/>
      <c r="L51" s="36"/>
      <c r="M51" s="36"/>
      <c r="N51" s="36"/>
      <c r="O51" s="36"/>
    </row>
    <row r="52" spans="4:17" s="58" customFormat="1" ht="38.25" customHeight="1" x14ac:dyDescent="0.2">
      <c r="D52" s="36"/>
      <c r="E52" s="36"/>
      <c r="F52" s="36"/>
      <c r="J52" s="36"/>
      <c r="K52" s="36"/>
      <c r="L52" s="36"/>
      <c r="M52" s="36"/>
      <c r="N52" s="36"/>
      <c r="O52" s="36"/>
    </row>
    <row r="53" spans="4:17" s="58" customFormat="1" ht="53.25" customHeight="1" x14ac:dyDescent="0.2">
      <c r="D53" s="36"/>
      <c r="E53" s="36"/>
      <c r="F53" s="36"/>
      <c r="J53" s="36"/>
      <c r="K53" s="36"/>
      <c r="L53" s="36"/>
      <c r="M53" s="36"/>
      <c r="N53" s="36"/>
      <c r="O53" s="36"/>
    </row>
    <row r="54" spans="4:17" s="58" customFormat="1" ht="30.75" customHeight="1" x14ac:dyDescent="0.2">
      <c r="D54" s="36"/>
      <c r="E54" s="36"/>
      <c r="F54" s="36"/>
      <c r="J54" s="36"/>
      <c r="K54" s="36"/>
      <c r="L54" s="36"/>
      <c r="M54" s="36"/>
      <c r="N54" s="36"/>
      <c r="O54" s="36"/>
    </row>
    <row r="55" spans="4:17" s="58" customFormat="1" ht="36" customHeight="1" x14ac:dyDescent="0.2">
      <c r="D55" s="36"/>
      <c r="E55" s="36"/>
      <c r="F55" s="36"/>
      <c r="J55" s="36"/>
      <c r="K55" s="36"/>
      <c r="L55" s="36"/>
      <c r="M55" s="36"/>
      <c r="N55" s="36"/>
      <c r="O55" s="36"/>
    </row>
    <row r="56" spans="4:17" s="58" customFormat="1" ht="38.25" customHeight="1" x14ac:dyDescent="0.2">
      <c r="D56" s="36"/>
      <c r="E56" s="36"/>
      <c r="F56" s="36"/>
      <c r="J56" s="36"/>
      <c r="K56" s="36"/>
      <c r="L56" s="36"/>
      <c r="M56" s="36"/>
      <c r="N56" s="36"/>
      <c r="O56" s="36"/>
    </row>
    <row r="57" spans="4:17" s="58" customFormat="1" ht="43.5" customHeight="1" x14ac:dyDescent="0.2">
      <c r="D57" s="36"/>
      <c r="E57" s="36"/>
      <c r="F57" s="36"/>
      <c r="J57" s="36"/>
      <c r="K57" s="36"/>
      <c r="L57" s="36"/>
      <c r="M57" s="36"/>
      <c r="N57" s="36"/>
      <c r="O57" s="36"/>
    </row>
    <row r="58" spans="4:17" s="58" customFormat="1" ht="37.5" customHeight="1" x14ac:dyDescent="0.2">
      <c r="D58" s="36"/>
      <c r="E58" s="36"/>
      <c r="F58" s="36"/>
      <c r="J58" s="36"/>
      <c r="K58" s="36"/>
      <c r="L58" s="36"/>
      <c r="M58" s="36"/>
      <c r="N58" s="36"/>
      <c r="O58" s="36"/>
    </row>
    <row r="59" spans="4:17" s="58" customFormat="1" ht="52.5" customHeight="1" x14ac:dyDescent="0.2">
      <c r="D59" s="36"/>
      <c r="E59" s="36"/>
      <c r="F59" s="36"/>
      <c r="J59" s="36"/>
      <c r="K59" s="36"/>
      <c r="L59" s="36"/>
      <c r="M59" s="36"/>
      <c r="N59" s="36"/>
      <c r="O59" s="36"/>
    </row>
    <row r="60" spans="4:17" s="58" customFormat="1" ht="43.5" customHeight="1" x14ac:dyDescent="0.2">
      <c r="D60" s="36"/>
      <c r="E60" s="36"/>
      <c r="F60" s="36"/>
      <c r="J60" s="36"/>
      <c r="K60" s="36"/>
      <c r="L60" s="36"/>
      <c r="M60" s="36"/>
      <c r="N60" s="36"/>
      <c r="O60" s="36"/>
    </row>
    <row r="61" spans="4:17" s="58" customFormat="1" ht="33.75" customHeight="1" x14ac:dyDescent="0.2">
      <c r="D61" s="36"/>
      <c r="E61" s="36"/>
      <c r="F61" s="36"/>
      <c r="J61" s="36"/>
      <c r="K61" s="36"/>
      <c r="L61" s="36"/>
      <c r="M61" s="36"/>
      <c r="N61" s="36"/>
      <c r="O61" s="36"/>
      <c r="Q61" s="71" t="s">
        <v>147</v>
      </c>
    </row>
    <row r="62" spans="4:17" s="58" customFormat="1" ht="21" customHeight="1" x14ac:dyDescent="0.2">
      <c r="D62" s="36"/>
      <c r="E62" s="36"/>
      <c r="F62" s="36"/>
      <c r="J62" s="36"/>
      <c r="K62" s="36"/>
      <c r="L62" s="36"/>
      <c r="M62" s="36"/>
      <c r="N62" s="36"/>
      <c r="O62" s="36"/>
      <c r="Q62" s="71" t="s">
        <v>148</v>
      </c>
    </row>
    <row r="63" spans="4:17" s="58" customFormat="1" ht="19.5" customHeight="1" x14ac:dyDescent="0.2">
      <c r="D63" s="36"/>
      <c r="E63" s="36"/>
      <c r="F63" s="36"/>
      <c r="J63" s="36"/>
      <c r="K63" s="36"/>
      <c r="L63" s="36"/>
      <c r="M63" s="36"/>
      <c r="N63" s="36"/>
      <c r="O63" s="36"/>
      <c r="Q63" s="71" t="s">
        <v>24</v>
      </c>
    </row>
    <row r="64" spans="4:17" s="58" customFormat="1" ht="37.5" customHeight="1" x14ac:dyDescent="0.2">
      <c r="D64" s="36"/>
      <c r="E64" s="36"/>
      <c r="F64" s="36"/>
      <c r="J64" s="36"/>
      <c r="K64" s="36"/>
      <c r="L64" s="36"/>
      <c r="M64" s="36"/>
      <c r="N64" s="36"/>
      <c r="O64" s="36"/>
      <c r="Q64" s="71" t="s">
        <v>149</v>
      </c>
    </row>
    <row r="65" spans="4:17" s="58" customFormat="1" ht="70.5" customHeight="1" x14ac:dyDescent="0.2">
      <c r="D65" s="36"/>
      <c r="E65" s="36"/>
      <c r="F65" s="36"/>
      <c r="J65" s="36"/>
      <c r="K65" s="36"/>
      <c r="L65" s="36"/>
      <c r="M65" s="36"/>
      <c r="N65" s="36"/>
      <c r="O65" s="36"/>
      <c r="Q65" s="71" t="s">
        <v>150</v>
      </c>
    </row>
    <row r="66" spans="4:17" ht="44.25" x14ac:dyDescent="0.2">
      <c r="Q66" s="71" t="s">
        <v>151</v>
      </c>
    </row>
    <row r="67" spans="4:17" ht="44.25" x14ac:dyDescent="0.2">
      <c r="Q67" s="71" t="s">
        <v>152</v>
      </c>
    </row>
    <row r="68" spans="4:17" ht="44.25" x14ac:dyDescent="0.2">
      <c r="Q68" s="71" t="s">
        <v>153</v>
      </c>
    </row>
    <row r="69" spans="4:17" ht="44.25" x14ac:dyDescent="0.2">
      <c r="Q69" s="71" t="s">
        <v>154</v>
      </c>
    </row>
    <row r="70" spans="4:17" ht="44.25" x14ac:dyDescent="0.2">
      <c r="Q70" s="71" t="s">
        <v>155</v>
      </c>
    </row>
    <row r="71" spans="4:17" ht="44.25" x14ac:dyDescent="0.2">
      <c r="Q71" s="71" t="s">
        <v>156</v>
      </c>
    </row>
    <row r="72" spans="4:17" ht="44.25" x14ac:dyDescent="0.2">
      <c r="Q72" s="71" t="s">
        <v>157</v>
      </c>
    </row>
    <row r="73" spans="4:17" ht="44.25" x14ac:dyDescent="0.2">
      <c r="Q73" s="71" t="s">
        <v>158</v>
      </c>
    </row>
    <row r="74" spans="4:17" ht="44.25" x14ac:dyDescent="0.2">
      <c r="Q74" s="71" t="s">
        <v>159</v>
      </c>
    </row>
    <row r="75" spans="4:17" ht="44.25" x14ac:dyDescent="0.2">
      <c r="Q75" s="71" t="s">
        <v>160</v>
      </c>
    </row>
    <row r="76" spans="4:17" ht="44.25" x14ac:dyDescent="0.2">
      <c r="Q76" s="72" t="s">
        <v>161</v>
      </c>
    </row>
  </sheetData>
  <sheetProtection algorithmName="SHA-512" hashValue="10iWHx3O5ngvlTsCuk8k79WKpGlhbNipCijrF6Pc48CMwZ8P3Zhad+fi0Fm43zGhf1iIdgo7RqDjPeL7rgEDNw==" saltValue="Ct+XfiiGB1PiXq4tsUuZVg==" spinCount="100000" sheet="1" formatCells="0" formatColumns="0" formatRows="0" insertRows="0" deleteRows="0" autoFilter="0"/>
  <autoFilter ref="B10:O36" xr:uid="{00000000-0009-0000-0000-000000000000}">
    <filterColumn colId="4" showButton="0"/>
    <filterColumn colId="12" showButton="0"/>
  </autoFilter>
  <mergeCells count="20">
    <mergeCell ref="B2:C6"/>
    <mergeCell ref="D10:D11"/>
    <mergeCell ref="B10:B11"/>
    <mergeCell ref="B42:O42"/>
    <mergeCell ref="N2:O2"/>
    <mergeCell ref="N5:O5"/>
    <mergeCell ref="N6:O6"/>
    <mergeCell ref="K10:K11"/>
    <mergeCell ref="B8:O8"/>
    <mergeCell ref="D2:M6"/>
    <mergeCell ref="B9:O9"/>
    <mergeCell ref="L10:L11"/>
    <mergeCell ref="N10:O10"/>
    <mergeCell ref="M10:M11"/>
    <mergeCell ref="H10:H11"/>
    <mergeCell ref="E10:E11"/>
    <mergeCell ref="C10:C11"/>
    <mergeCell ref="I10:I11"/>
    <mergeCell ref="J10:J11"/>
    <mergeCell ref="F10:G10"/>
  </mergeCells>
  <dataValidations count="7">
    <dataValidation allowBlank="1" showInputMessage="1" showErrorMessage="1" prompt="Realice la descripción de la No Conformidad, Hallazgo u Oportunidad de Mejora. " sqref="G12:G41" xr:uid="{00000000-0002-0000-0000-000000000000}"/>
    <dataValidation allowBlank="1" showInputMessage="1" showErrorMessage="1" prompt="El indicador definido debe medir el avance en el cumplimiento de la acción  de mejora" sqref="K12:K41" xr:uid="{00000000-0002-0000-0000-000001000000}"/>
    <dataValidation allowBlank="1" showInputMessage="1" showErrorMessage="1" prompt="Registre el producto que se obtiene como resultado del cumplimiento de la Acción de mejora, por Ejemplo: _x000a_Acción de mejora: Diseñar el plan de trabajo para atención a minorías_x000a_Producto: Plan de trabajo Atención minorías" sqref="J12:J41" xr:uid="{00000000-0002-0000-0000-000002000000}"/>
    <dataValidation allowBlank="1" showInputMessage="1" showErrorMessage="1" prompt="Registre los recursos Humanos, tecnológicos, físicos y financieros que se requieren para ejecutar la acción de mejora." sqref="M12:M41" xr:uid="{00000000-0002-0000-0000-000003000000}"/>
    <dataValidation type="list" allowBlank="1" showInputMessage="1" showErrorMessage="1" prompt="Seleccione de la lista desplegable según corresponda: INTERNA o EXTERNA" sqref="D12:D41" xr:uid="{00000000-0002-0000-0000-000004000000}">
      <formula1>TIPO</formula1>
    </dataValidation>
    <dataValidation type="list" allowBlank="1" showInputMessage="1" showErrorMessage="1" prompt="Seleccione de la lista desplegable la fuente especifica" sqref="E12:E41" xr:uid="{00000000-0002-0000-0000-000005000000}">
      <formula1>INDIRECT(D12)</formula1>
    </dataValidation>
    <dataValidation allowBlank="1" showInputMessage="1" showErrorMessage="1" prompt="Regitre en este campo la(s) causa(s) y/o beneficios identificados despues de haber efectuado el análisis correspondiente." sqref="H12:H41" xr:uid="{00000000-0002-0000-0000-000006000000}"/>
  </dataValidations>
  <printOptions horizontalCentered="1"/>
  <pageMargins left="0.23622047244094491" right="0.23622047244094491" top="0.74803149606299213" bottom="0.74803149606299213" header="0.31496062992125984" footer="0.31496062992125984"/>
  <pageSetup scale="5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6B7F4DE-4FCB-4785-83B9-F151B61359F3}">
          <x14:formula1>
            <xm:f>Listas!$A$4:$A$19</xm:f>
          </x14:formula1>
          <xm:sqref>C12:C41</xm:sqref>
        </x14:dataValidation>
        <x14:dataValidation type="list" allowBlank="1" showInputMessage="1" showErrorMessage="1" xr:uid="{DC7D2965-7713-43BD-B250-4D41E73C1E38}">
          <x14:formula1>
            <xm:f>Listas!$A$33:$A$35</xm:f>
          </x14:formula1>
          <xm:sqref>F12:F41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B77"/>
  <sheetViews>
    <sheetView showGridLines="0" tabSelected="1" topLeftCell="A9" zoomScaleNormal="100" workbookViewId="0">
      <pane xSplit="2" ySplit="4" topLeftCell="N13" activePane="bottomRight" state="frozen"/>
      <selection activeCell="A9" sqref="A9"/>
      <selection pane="topRight" activeCell="C9" sqref="C9"/>
      <selection pane="bottomLeft" activeCell="A13" sqref="A13"/>
      <selection pane="bottomRight" activeCell="Y13" sqref="Y13"/>
    </sheetView>
  </sheetViews>
  <sheetFormatPr baseColWidth="10" defaultColWidth="0" defaultRowHeight="12.75" x14ac:dyDescent="0.2"/>
  <cols>
    <col min="1" max="1" width="2.42578125" style="1" customWidth="1"/>
    <col min="2" max="2" width="7.28515625" style="1" customWidth="1"/>
    <col min="3" max="3" width="30.140625" style="1" customWidth="1"/>
    <col min="4" max="4" width="27.5703125" style="1" customWidth="1"/>
    <col min="5" max="5" width="43.7109375" style="1" customWidth="1"/>
    <col min="6" max="6" width="43.85546875" style="1" customWidth="1"/>
    <col min="7" max="7" width="86.28515625" style="1" customWidth="1"/>
    <col min="8" max="9" width="17.5703125" style="1" customWidth="1"/>
    <col min="10" max="11" width="9" style="29" customWidth="1"/>
    <col min="12" max="12" width="13.85546875" style="33" bestFit="1" customWidth="1"/>
    <col min="13" max="13" width="29.140625" style="1" customWidth="1"/>
    <col min="14" max="15" width="9" style="29" customWidth="1"/>
    <col min="16" max="16" width="13.85546875" style="33" bestFit="1" customWidth="1"/>
    <col min="17" max="17" width="24.7109375" style="1" customWidth="1"/>
    <col min="18" max="19" width="9" style="29" customWidth="1"/>
    <col min="20" max="20" width="13.85546875" style="33" bestFit="1" customWidth="1"/>
    <col min="21" max="21" width="24.7109375" style="1" customWidth="1"/>
    <col min="22" max="23" width="9" style="29" customWidth="1"/>
    <col min="24" max="24" width="13.85546875" style="33" bestFit="1" customWidth="1"/>
    <col min="25" max="26" width="28.42578125" style="1" customWidth="1"/>
    <col min="27" max="27" width="2.140625" style="1" customWidth="1"/>
    <col min="28" max="28" width="0" style="1" hidden="1" customWidth="1"/>
    <col min="29" max="16384" width="11.7109375" style="1" hidden="1"/>
  </cols>
  <sheetData>
    <row r="1" spans="2:26" ht="13.5" thickBot="1" x14ac:dyDescent="0.25"/>
    <row r="2" spans="2:26" ht="15.75" customHeight="1" x14ac:dyDescent="0.25">
      <c r="B2" s="213"/>
      <c r="C2" s="214"/>
      <c r="D2" s="174" t="s">
        <v>0</v>
      </c>
      <c r="E2" s="193"/>
      <c r="F2" s="193"/>
      <c r="G2" s="193"/>
      <c r="H2" s="193"/>
      <c r="I2" s="193"/>
      <c r="J2" s="193"/>
      <c r="K2" s="193"/>
      <c r="L2" s="193"/>
      <c r="M2" s="193"/>
      <c r="N2" s="193"/>
      <c r="O2" s="193"/>
      <c r="P2" s="193"/>
      <c r="Q2" s="193"/>
      <c r="R2" s="193"/>
      <c r="S2" s="193"/>
      <c r="T2" s="193"/>
      <c r="U2" s="193"/>
      <c r="V2" s="193"/>
      <c r="W2" s="193"/>
      <c r="X2" s="193"/>
      <c r="Y2" s="205" t="s">
        <v>162</v>
      </c>
      <c r="Z2" s="206"/>
    </row>
    <row r="3" spans="2:26" ht="15.75" customHeight="1" x14ac:dyDescent="0.25">
      <c r="B3" s="215"/>
      <c r="C3" s="216"/>
      <c r="D3" s="176"/>
      <c r="E3" s="194"/>
      <c r="F3" s="194"/>
      <c r="G3" s="194"/>
      <c r="H3" s="194"/>
      <c r="I3" s="194"/>
      <c r="J3" s="194"/>
      <c r="K3" s="194"/>
      <c r="L3" s="194"/>
      <c r="M3" s="194"/>
      <c r="N3" s="194"/>
      <c r="O3" s="194"/>
      <c r="P3" s="194"/>
      <c r="Q3" s="194"/>
      <c r="R3" s="194"/>
      <c r="S3" s="194"/>
      <c r="T3" s="194"/>
      <c r="U3" s="194"/>
      <c r="V3" s="194"/>
      <c r="W3" s="194"/>
      <c r="X3" s="194"/>
      <c r="Y3" s="17" t="s">
        <v>2</v>
      </c>
      <c r="Z3" s="11" t="s">
        <v>3</v>
      </c>
    </row>
    <row r="4" spans="2:26" ht="15.75" customHeight="1" x14ac:dyDescent="0.2">
      <c r="B4" s="215"/>
      <c r="C4" s="216"/>
      <c r="D4" s="176"/>
      <c r="E4" s="194"/>
      <c r="F4" s="194"/>
      <c r="G4" s="194"/>
      <c r="H4" s="194"/>
      <c r="I4" s="194"/>
      <c r="J4" s="194"/>
      <c r="K4" s="194"/>
      <c r="L4" s="194"/>
      <c r="M4" s="194"/>
      <c r="N4" s="194"/>
      <c r="O4" s="194"/>
      <c r="P4" s="194"/>
      <c r="Q4" s="194"/>
      <c r="R4" s="194"/>
      <c r="S4" s="194"/>
      <c r="T4" s="194"/>
      <c r="U4" s="194"/>
      <c r="V4" s="194"/>
      <c r="W4" s="194"/>
      <c r="X4" s="194"/>
      <c r="Y4" s="18">
        <v>4</v>
      </c>
      <c r="Z4" s="12" t="s">
        <v>163</v>
      </c>
    </row>
    <row r="5" spans="2:26" ht="15.75" customHeight="1" x14ac:dyDescent="0.25">
      <c r="B5" s="215"/>
      <c r="C5" s="216"/>
      <c r="D5" s="176"/>
      <c r="E5" s="194"/>
      <c r="F5" s="194"/>
      <c r="G5" s="194"/>
      <c r="H5" s="194"/>
      <c r="I5" s="194"/>
      <c r="J5" s="194"/>
      <c r="K5" s="194"/>
      <c r="L5" s="194"/>
      <c r="M5" s="194"/>
      <c r="N5" s="194"/>
      <c r="O5" s="194"/>
      <c r="P5" s="194"/>
      <c r="Q5" s="194"/>
      <c r="R5" s="194"/>
      <c r="S5" s="194"/>
      <c r="T5" s="194"/>
      <c r="U5" s="194"/>
      <c r="V5" s="194"/>
      <c r="W5" s="194"/>
      <c r="X5" s="194"/>
      <c r="Y5" s="25" t="s">
        <v>5</v>
      </c>
      <c r="Z5" s="26"/>
    </row>
    <row r="6" spans="2:26" ht="15.75" customHeight="1" thickBot="1" x14ac:dyDescent="0.25">
      <c r="B6" s="217"/>
      <c r="C6" s="218"/>
      <c r="D6" s="178"/>
      <c r="E6" s="195"/>
      <c r="F6" s="195"/>
      <c r="G6" s="195"/>
      <c r="H6" s="195"/>
      <c r="I6" s="195"/>
      <c r="J6" s="195"/>
      <c r="K6" s="195"/>
      <c r="L6" s="195"/>
      <c r="M6" s="195"/>
      <c r="N6" s="195"/>
      <c r="O6" s="195"/>
      <c r="P6" s="195"/>
      <c r="Q6" s="195"/>
      <c r="R6" s="195"/>
      <c r="S6" s="195"/>
      <c r="T6" s="195"/>
      <c r="U6" s="195"/>
      <c r="V6" s="195"/>
      <c r="W6" s="195"/>
      <c r="X6" s="195"/>
      <c r="Y6" s="27">
        <v>43740</v>
      </c>
      <c r="Z6" s="28"/>
    </row>
    <row r="7" spans="2:26" ht="7.5" customHeight="1" thickBot="1" x14ac:dyDescent="0.45">
      <c r="B7" s="50"/>
      <c r="C7" s="9"/>
      <c r="D7" s="9"/>
      <c r="E7" s="10"/>
      <c r="F7" s="10"/>
      <c r="G7" s="10"/>
      <c r="H7" s="10"/>
      <c r="I7" s="10"/>
      <c r="J7" s="10"/>
      <c r="K7" s="10"/>
      <c r="L7" s="10"/>
      <c r="M7" s="10"/>
      <c r="N7" s="10"/>
      <c r="O7" s="10"/>
      <c r="P7" s="10"/>
      <c r="Q7" s="10"/>
      <c r="R7" s="10"/>
      <c r="S7" s="10"/>
      <c r="T7" s="10"/>
      <c r="U7" s="10"/>
      <c r="V7" s="10"/>
      <c r="W7" s="10"/>
      <c r="X7" s="10"/>
      <c r="Y7" s="10"/>
      <c r="Z7" s="51"/>
    </row>
    <row r="8" spans="2:26" ht="48.75" customHeight="1" thickBot="1" x14ac:dyDescent="0.25">
      <c r="B8" s="207" t="s">
        <v>6</v>
      </c>
      <c r="C8" s="208"/>
      <c r="D8" s="208"/>
      <c r="E8" s="208"/>
      <c r="F8" s="208"/>
      <c r="G8" s="208"/>
      <c r="H8" s="208"/>
      <c r="I8" s="208"/>
      <c r="J8" s="208"/>
      <c r="K8" s="208"/>
      <c r="L8" s="208"/>
      <c r="M8" s="208"/>
      <c r="N8" s="208"/>
      <c r="O8" s="208"/>
      <c r="P8" s="208"/>
      <c r="Q8" s="208"/>
      <c r="R8" s="208"/>
      <c r="S8" s="208"/>
      <c r="T8" s="208"/>
      <c r="U8" s="208"/>
      <c r="V8" s="208"/>
      <c r="W8" s="208"/>
      <c r="X8" s="208"/>
      <c r="Y8" s="208"/>
      <c r="Z8" s="209"/>
    </row>
    <row r="9" spans="2:26" ht="48.75" customHeight="1" thickBot="1" x14ac:dyDescent="0.25">
      <c r="B9" s="210" t="s">
        <v>7</v>
      </c>
      <c r="C9" s="211"/>
      <c r="D9" s="211"/>
      <c r="E9" s="211"/>
      <c r="F9" s="211"/>
      <c r="G9" s="211"/>
      <c r="H9" s="211"/>
      <c r="I9" s="211"/>
      <c r="J9" s="211"/>
      <c r="K9" s="211"/>
      <c r="L9" s="211"/>
      <c r="M9" s="211"/>
      <c r="N9" s="211"/>
      <c r="O9" s="211"/>
      <c r="P9" s="211"/>
      <c r="Q9" s="211"/>
      <c r="R9" s="211"/>
      <c r="S9" s="211"/>
      <c r="T9" s="211"/>
      <c r="U9" s="211"/>
      <c r="V9" s="211"/>
      <c r="W9" s="211"/>
      <c r="X9" s="211"/>
      <c r="Y9" s="211"/>
      <c r="Z9" s="212"/>
    </row>
    <row r="10" spans="2:26" ht="20.25" customHeight="1" thickBot="1" x14ac:dyDescent="0.25">
      <c r="B10" s="168" t="s">
        <v>8</v>
      </c>
      <c r="C10" s="159"/>
      <c r="D10" s="223" t="s">
        <v>12</v>
      </c>
      <c r="E10" s="224"/>
      <c r="F10" s="159"/>
      <c r="G10" s="159"/>
      <c r="H10" s="222" t="s">
        <v>19</v>
      </c>
      <c r="I10" s="222"/>
      <c r="J10" s="220" t="s">
        <v>164</v>
      </c>
      <c r="K10" s="220"/>
      <c r="L10" s="220"/>
      <c r="M10" s="220"/>
      <c r="N10" s="220" t="s">
        <v>165</v>
      </c>
      <c r="O10" s="220"/>
      <c r="P10" s="220"/>
      <c r="Q10" s="220"/>
      <c r="R10" s="220" t="s">
        <v>166</v>
      </c>
      <c r="S10" s="220"/>
      <c r="T10" s="220"/>
      <c r="U10" s="220"/>
      <c r="V10" s="162"/>
      <c r="W10" s="162"/>
      <c r="X10" s="220" t="s">
        <v>167</v>
      </c>
      <c r="Y10" s="220"/>
      <c r="Z10" s="40"/>
    </row>
    <row r="11" spans="2:26" ht="37.5" customHeight="1" thickBot="1" x14ac:dyDescent="0.25">
      <c r="B11" s="169"/>
      <c r="C11" s="161"/>
      <c r="D11" s="225"/>
      <c r="E11" s="226"/>
      <c r="F11" s="161"/>
      <c r="G11" s="161"/>
      <c r="H11" s="222"/>
      <c r="I11" s="222"/>
      <c r="J11" s="221" t="s">
        <v>168</v>
      </c>
      <c r="K11" s="221"/>
      <c r="L11" s="221"/>
      <c r="M11" s="38"/>
      <c r="N11" s="221" t="s">
        <v>168</v>
      </c>
      <c r="O11" s="221"/>
      <c r="P11" s="221"/>
      <c r="Q11" s="38"/>
      <c r="R11" s="221" t="s">
        <v>168</v>
      </c>
      <c r="S11" s="221"/>
      <c r="T11" s="221"/>
      <c r="U11" s="38"/>
      <c r="V11" s="221" t="s">
        <v>168</v>
      </c>
      <c r="W11" s="221"/>
      <c r="X11" s="221"/>
      <c r="Y11" s="38"/>
      <c r="Z11" s="41"/>
    </row>
    <row r="12" spans="2:26" ht="40.5" customHeight="1" thickBot="1" x14ac:dyDescent="0.25">
      <c r="B12" s="170"/>
      <c r="C12" s="160" t="s">
        <v>9</v>
      </c>
      <c r="D12" s="43" t="s">
        <v>20</v>
      </c>
      <c r="E12" s="43" t="s">
        <v>21</v>
      </c>
      <c r="F12" s="161" t="s">
        <v>14</v>
      </c>
      <c r="G12" s="161" t="s">
        <v>15</v>
      </c>
      <c r="H12" s="44" t="s">
        <v>22</v>
      </c>
      <c r="I12" s="45" t="s">
        <v>23</v>
      </c>
      <c r="J12" s="45" t="s">
        <v>169</v>
      </c>
      <c r="K12" s="45" t="s">
        <v>170</v>
      </c>
      <c r="L12" s="45" t="s">
        <v>171</v>
      </c>
      <c r="M12" s="39" t="s">
        <v>172</v>
      </c>
      <c r="N12" s="45" t="s">
        <v>169</v>
      </c>
      <c r="O12" s="45" t="s">
        <v>170</v>
      </c>
      <c r="P12" s="45" t="s">
        <v>171</v>
      </c>
      <c r="Q12" s="39" t="s">
        <v>172</v>
      </c>
      <c r="R12" s="45" t="s">
        <v>169</v>
      </c>
      <c r="S12" s="45" t="s">
        <v>170</v>
      </c>
      <c r="T12" s="45" t="s">
        <v>171</v>
      </c>
      <c r="U12" s="39" t="s">
        <v>172</v>
      </c>
      <c r="V12" s="45" t="s">
        <v>169</v>
      </c>
      <c r="W12" s="45" t="s">
        <v>170</v>
      </c>
      <c r="X12" s="45" t="s">
        <v>171</v>
      </c>
      <c r="Y12" s="39" t="s">
        <v>172</v>
      </c>
      <c r="Z12" s="42" t="s">
        <v>173</v>
      </c>
    </row>
    <row r="13" spans="2:26" ht="73.5" customHeight="1" x14ac:dyDescent="0.2">
      <c r="B13" s="91">
        <f>'08-FR-25 (Pág. 1)'!B12</f>
        <v>1</v>
      </c>
      <c r="C13" s="92" t="str">
        <f>'08-FR-25 (Pág. 1)'!C12</f>
        <v>03- DIRECCIONAMIENTO TIC</v>
      </c>
      <c r="D13" s="114" t="str">
        <f>'08-FR-25 (Pág. 1)'!F12</f>
        <v>OPORTUNIDAD DE MEJORA</v>
      </c>
      <c r="E13" s="93" t="str">
        <f>'08-FR-25 (Pág. 1)'!G12</f>
        <v>Se recomienda definir la matriz partes interesadas para el proceso, teniendo en cuenta la sensibilidad de las actividades del proceso y el impacto que produce al Sistema de Gestión de la Calidad y en especial a la misionalidad.</v>
      </c>
      <c r="F13" s="94" t="str">
        <f>'08-FR-25 (Pág. 1)'!I12</f>
        <v>Definir una matriz de partes interesadas</v>
      </c>
      <c r="G13" s="96" t="str">
        <f>'08-FR-25 (Pág. 1)'!J12</f>
        <v>Matriz de partes interesadas</v>
      </c>
      <c r="H13" s="95">
        <f>'08-FR-25 (Pág. 1)'!N12</f>
        <v>43716</v>
      </c>
      <c r="I13" s="95">
        <f>'08-FR-25 (Pág. 1)'!O12</f>
        <v>43781</v>
      </c>
      <c r="J13" s="96"/>
      <c r="K13" s="96"/>
      <c r="L13" s="97" t="str">
        <f>IF(J13="","",K13/J13)</f>
        <v/>
      </c>
      <c r="M13" s="98"/>
      <c r="N13" s="96"/>
      <c r="O13" s="96"/>
      <c r="P13" s="97" t="str">
        <f>IF(N13="","",O13/N13)</f>
        <v/>
      </c>
      <c r="Q13" s="98"/>
      <c r="R13" s="96"/>
      <c r="S13" s="96"/>
      <c r="T13" s="97" t="str">
        <f>IF(R13="","",S13/R13)</f>
        <v/>
      </c>
      <c r="U13" s="98"/>
      <c r="V13" s="96">
        <v>100</v>
      </c>
      <c r="W13" s="96">
        <v>100</v>
      </c>
      <c r="X13" s="97">
        <f>IF(V13="","",W13/V13)</f>
        <v>1</v>
      </c>
      <c r="Y13" s="98" t="s">
        <v>193</v>
      </c>
      <c r="Z13" s="99"/>
    </row>
    <row r="14" spans="2:26" ht="108" customHeight="1" x14ac:dyDescent="0.2">
      <c r="B14" s="87">
        <f>'08-FR-25 (Pág. 1)'!B13</f>
        <v>2</v>
      </c>
      <c r="C14" s="88" t="str">
        <f>'08-FR-25 (Pág. 1)'!C13</f>
        <v>03- DIRECCIONAMIENTO TIC</v>
      </c>
      <c r="D14" s="74" t="str">
        <f>'08-FR-25 (Pág. 1)'!F13</f>
        <v>OPORTUNIDAD DE MEJORA</v>
      </c>
      <c r="E14" s="89" t="str">
        <f>'08-FR-25 (Pág. 1)'!G13</f>
        <v>Revisar la redacción de la caracterización del proceso, téniendo en cuenta que debe dar claridad del comienzo y fin de una manera séncilla. Por otra parte, teniendo en cuenta la importancia que tiene para el proceso el Plan Estratégico de Tecnologías de la Información (PETI) se recomienda registrarlo explicitamente en la salida de la actividad inicial de la caracterización del proceso.</v>
      </c>
      <c r="F14" s="90" t="str">
        <f>'08-FR-25 (Pág. 1)'!I13</f>
        <v xml:space="preserve">Actualizar el alcance de la caracterización del proceso y agregar el PETI en la salida de la primera actividad </v>
      </c>
      <c r="G14" s="74" t="str">
        <f>'08-FR-25 (Pág. 1)'!J13</f>
        <v>Caracterización del proceso actualizada</v>
      </c>
      <c r="H14" s="73">
        <f>'08-FR-25 (Pág. 1)'!N13</f>
        <v>43716</v>
      </c>
      <c r="I14" s="73">
        <f>'08-FR-25 (Pág. 1)'!O13</f>
        <v>43760</v>
      </c>
      <c r="J14" s="74"/>
      <c r="K14" s="74"/>
      <c r="L14" s="75" t="str">
        <f t="shared" ref="L14:L42" si="0">IF(J14="","",K14/J14)</f>
        <v/>
      </c>
      <c r="M14" s="76"/>
      <c r="N14" s="74"/>
      <c r="O14" s="74"/>
      <c r="P14" s="75" t="str">
        <f t="shared" ref="P14:P42" si="1">IF(N14="","",O14/N14)</f>
        <v/>
      </c>
      <c r="Q14" s="76"/>
      <c r="R14" s="74"/>
      <c r="S14" s="74"/>
      <c r="T14" s="75" t="str">
        <f t="shared" ref="T14:T42" si="2">IF(R14="","",S14/R14)</f>
        <v/>
      </c>
      <c r="U14" s="76"/>
      <c r="V14" s="74">
        <v>100</v>
      </c>
      <c r="W14" s="74">
        <v>100</v>
      </c>
      <c r="X14" s="75">
        <f t="shared" ref="X14:X42" si="3">IF(V14="","",W14/V14)</f>
        <v>1</v>
      </c>
      <c r="Y14" s="76" t="s">
        <v>194</v>
      </c>
      <c r="Z14" s="77"/>
    </row>
    <row r="15" spans="2:26" ht="106.5" customHeight="1" x14ac:dyDescent="0.2">
      <c r="B15" s="78">
        <f>'08-FR-25 (Pág. 1)'!B14</f>
        <v>3</v>
      </c>
      <c r="C15" s="79" t="str">
        <f>'08-FR-25 (Pág. 1)'!C14</f>
        <v>03- DIRECCIONAMIENTO TIC</v>
      </c>
      <c r="D15" s="83" t="str">
        <f>'08-FR-25 (Pág. 1)'!F14</f>
        <v>OPORTUNIDAD DE MEJORA</v>
      </c>
      <c r="E15" s="80" t="str">
        <f>'08-FR-25 (Pág. 1)'!G14</f>
        <v>Se recomienda al interior del proceso realizar socialización y apropiación con todos los integrantes tanto funcionarios como contratistas sobre la Política del Sistema de Gestión de la Calidad y los objetivos Estratégicos y de Calidad y cómo cada integrante del proceso contribuye al cumplimiento de estos.</v>
      </c>
      <c r="F15" s="81" t="str">
        <f>'08-FR-25 (Pág. 1)'!I14</f>
        <v>Realizar actividad  de socialización</v>
      </c>
      <c r="G15" s="83" t="str">
        <f>'08-FR-25 (Pág. 1)'!J14</f>
        <v>Una (1) actividad de socialización efectuada</v>
      </c>
      <c r="H15" s="82">
        <f>'08-FR-25 (Pág. 1)'!N14</f>
        <v>43716</v>
      </c>
      <c r="I15" s="82">
        <f>'08-FR-25 (Pág. 1)'!O14</f>
        <v>43755</v>
      </c>
      <c r="J15" s="83"/>
      <c r="K15" s="83"/>
      <c r="L15" s="84" t="str">
        <f t="shared" si="0"/>
        <v/>
      </c>
      <c r="M15" s="85"/>
      <c r="N15" s="83"/>
      <c r="O15" s="83"/>
      <c r="P15" s="84" t="str">
        <f t="shared" si="1"/>
        <v/>
      </c>
      <c r="Q15" s="85"/>
      <c r="R15" s="83"/>
      <c r="S15" s="83"/>
      <c r="T15" s="84" t="str">
        <f t="shared" si="2"/>
        <v/>
      </c>
      <c r="U15" s="85"/>
      <c r="V15" s="83">
        <v>100</v>
      </c>
      <c r="W15" s="83">
        <v>100</v>
      </c>
      <c r="X15" s="84">
        <f t="shared" si="3"/>
        <v>1</v>
      </c>
      <c r="Y15" s="85" t="s">
        <v>195</v>
      </c>
      <c r="Z15" s="86"/>
    </row>
    <row r="16" spans="2:26" ht="106.5" customHeight="1" x14ac:dyDescent="0.2">
      <c r="B16" s="78">
        <f>'08-FR-25 (Pág. 1)'!B15</f>
        <v>4</v>
      </c>
      <c r="C16" s="79" t="str">
        <f>'08-FR-25 (Pág. 1)'!C15</f>
        <v>03- DIRECCIONAMIENTO TIC</v>
      </c>
      <c r="D16" s="83" t="str">
        <f>'08-FR-25 (Pág. 1)'!F15</f>
        <v>OPORTUNIDAD DE MEJORA</v>
      </c>
      <c r="E16" s="80" t="str">
        <f>'08-FR-25 (Pág. 1)'!G15</f>
        <v>Se recomienda revisar los indicadores y de ser necesario para el proceso depurarlos, teniendo en cuenta que el POA y el PEI se mantiene según programación, cualquier cambio se verá reflejado en la matriz de indicadores de gestión del proceso.</v>
      </c>
      <c r="F16" s="81" t="str">
        <f>'08-FR-25 (Pág. 1)'!I15</f>
        <v>Analizar los indicadores del proceso</v>
      </c>
      <c r="G16" s="83" t="str">
        <f>'08-FR-25 (Pág. 1)'!J15</f>
        <v>Indicadores revisados</v>
      </c>
      <c r="H16" s="82">
        <f>'08-FR-25 (Pág. 1)'!N15</f>
        <v>43716</v>
      </c>
      <c r="I16" s="82">
        <f>'08-FR-25 (Pág. 1)'!O15</f>
        <v>43775</v>
      </c>
      <c r="J16" s="83"/>
      <c r="K16" s="83"/>
      <c r="L16" s="84" t="str">
        <f t="shared" si="0"/>
        <v/>
      </c>
      <c r="M16" s="85"/>
      <c r="N16" s="83"/>
      <c r="O16" s="83"/>
      <c r="P16" s="84" t="str">
        <f t="shared" si="1"/>
        <v/>
      </c>
      <c r="Q16" s="85"/>
      <c r="R16" s="83"/>
      <c r="S16" s="83"/>
      <c r="T16" s="84" t="str">
        <f t="shared" si="2"/>
        <v/>
      </c>
      <c r="U16" s="85"/>
      <c r="V16" s="83">
        <v>100</v>
      </c>
      <c r="W16" s="83">
        <v>100</v>
      </c>
      <c r="X16" s="84">
        <f t="shared" si="3"/>
        <v>1</v>
      </c>
      <c r="Y16" s="85" t="s">
        <v>196</v>
      </c>
      <c r="Z16" s="86"/>
    </row>
    <row r="17" spans="2:26" ht="169.5" customHeight="1" x14ac:dyDescent="0.2">
      <c r="B17" s="78">
        <f>'08-FR-25 (Pág. 1)'!B16</f>
        <v>5</v>
      </c>
      <c r="C17" s="79" t="str">
        <f>'08-FR-25 (Pág. 1)'!C16</f>
        <v>03- DIRECCIONAMIENTO TIC</v>
      </c>
      <c r="D17" s="83" t="str">
        <f>'08-FR-25 (Pág. 1)'!F16</f>
        <v>OPORTUNIDAD DE MEJORA</v>
      </c>
      <c r="E17" s="80" t="str">
        <f>'08-FR-25 (Pág. 1)'!G16</f>
        <v>Se recomienda alimentar el campo de análisis de la hoja de vida de cada indicador, donde de manera concreta se explica el porqué del resultado del indicador; la recomendación aplica para todos y en especial para los indicadores creados en el mes de junio. Pará los indicadores 03-RI-15 y 03-RI-16 se recomienda realizar la programación para el año, alimentarlo y hacer análisis mensualmente, de acuerdo como se encuentran definidos. Dependiendo del análisis se puede llegar a tomar decisiones oportunas y efectivas para el proceso y el Sistema de Gestión de la Calidad.</v>
      </c>
      <c r="F17" s="81" t="str">
        <f>'08-FR-25 (Pág. 1)'!I16</f>
        <v>Diligenciar el campo de análisis y programación anual de los indicadores 03-RI-15 Y 03-RI-16</v>
      </c>
      <c r="G17" s="83" t="str">
        <f>'08-FR-25 (Pág. 1)'!J16</f>
        <v>Hoja de vida debidamente diligenciada</v>
      </c>
      <c r="H17" s="82">
        <f>'08-FR-25 (Pág. 1)'!N16</f>
        <v>43716</v>
      </c>
      <c r="I17" s="82">
        <f>'08-FR-25 (Pág. 1)'!O16</f>
        <v>43748</v>
      </c>
      <c r="J17" s="83"/>
      <c r="K17" s="83"/>
      <c r="L17" s="84" t="str">
        <f t="shared" si="0"/>
        <v/>
      </c>
      <c r="M17" s="85"/>
      <c r="N17" s="83"/>
      <c r="O17" s="83"/>
      <c r="P17" s="84" t="str">
        <f t="shared" si="1"/>
        <v/>
      </c>
      <c r="Q17" s="85"/>
      <c r="R17" s="83"/>
      <c r="S17" s="83"/>
      <c r="T17" s="84" t="str">
        <f t="shared" si="2"/>
        <v/>
      </c>
      <c r="U17" s="85"/>
      <c r="V17" s="83">
        <v>100</v>
      </c>
      <c r="W17" s="83">
        <v>100</v>
      </c>
      <c r="X17" s="84">
        <f t="shared" si="3"/>
        <v>1</v>
      </c>
      <c r="Y17" s="85" t="s">
        <v>197</v>
      </c>
      <c r="Z17" s="86"/>
    </row>
    <row r="18" spans="2:26" ht="132.75" customHeight="1" x14ac:dyDescent="0.2">
      <c r="B18" s="78">
        <f>'08-FR-25 (Pág. 1)'!B17</f>
        <v>6</v>
      </c>
      <c r="C18" s="79" t="str">
        <f>'08-FR-25 (Pág. 1)'!C17</f>
        <v>03- DIRECCIONAMIENTO TIC</v>
      </c>
      <c r="D18" s="83" t="str">
        <f>'08-FR-25 (Pág. 1)'!F17</f>
        <v>OPORTUNIDAD DE MEJORA</v>
      </c>
      <c r="E18" s="80" t="str">
        <f>'08-FR-25 (Pág. 1)'!G17</f>
        <v xml:space="preserve">
Se recomienda que al interior del proceso se apropien los riesgos que están definidos, que todos los colaboradores conozcan la matriz de riesgos, los controles definidos y las acciones establecidas; asi mismo se genere el análisis correspondiente y monitoreo al interior del proceso para los riesgos que están ubicados en zona de riesgo extrema y alta.</v>
      </c>
      <c r="F18" s="81" t="str">
        <f>'08-FR-25 (Pág. 1)'!I17</f>
        <v>Realizar una actividad  de socialización</v>
      </c>
      <c r="G18" s="83" t="str">
        <f>'08-FR-25 (Pág. 1)'!J17</f>
        <v>Una (1) actividad de socialización realizada</v>
      </c>
      <c r="H18" s="82">
        <f>'08-FR-25 (Pág. 1)'!N17</f>
        <v>43716</v>
      </c>
      <c r="I18" s="82">
        <f>'08-FR-25 (Pág. 1)'!O17</f>
        <v>43755</v>
      </c>
      <c r="J18" s="83"/>
      <c r="K18" s="83"/>
      <c r="L18" s="84" t="str">
        <f t="shared" si="0"/>
        <v/>
      </c>
      <c r="M18" s="85"/>
      <c r="N18" s="83"/>
      <c r="O18" s="83"/>
      <c r="P18" s="84" t="str">
        <f t="shared" si="1"/>
        <v/>
      </c>
      <c r="Q18" s="85"/>
      <c r="R18" s="83"/>
      <c r="S18" s="83"/>
      <c r="T18" s="84" t="str">
        <f t="shared" si="2"/>
        <v/>
      </c>
      <c r="U18" s="85"/>
      <c r="V18" s="83">
        <v>100</v>
      </c>
      <c r="W18" s="83">
        <v>100</v>
      </c>
      <c r="X18" s="84">
        <f t="shared" si="3"/>
        <v>1</v>
      </c>
      <c r="Y18" s="85" t="s">
        <v>198</v>
      </c>
      <c r="Z18" s="86"/>
    </row>
    <row r="19" spans="2:26" ht="247.5" customHeight="1" x14ac:dyDescent="0.2">
      <c r="B19" s="78">
        <f>'08-FR-25 (Pág. 1)'!B18</f>
        <v>7</v>
      </c>
      <c r="C19" s="79" t="str">
        <f>'08-FR-25 (Pág. 1)'!C18</f>
        <v>03- DIRECCIONAMIENTO TIC</v>
      </c>
      <c r="D19" s="83" t="str">
        <f>'08-FR-25 (Pág. 1)'!F18</f>
        <v>OPORTUNIDAD DE MEJORA</v>
      </c>
      <c r="E19" s="80" t="str">
        <f>'08-FR-25 (Pág. 1)'!G18</f>
        <v>Teniendo en cuenta que, con la intermitencia en la plataforma de la Intranet, así como de los aplicativos institucionales especialmente el SINPROC se afecta la operación en los puntos de atención misionales lo cual puede afectar los términos legales; se recomienda generar de manera oficial a los usuarios de los aplicativos una comunicación formal que certifique que exprese la fecha y el tiempo durante el cual estuvo sin servicio la aplicación. De igual manera sé recomienda generar comunicación formal que certifique la fecha y el tiempo durante el cual estuvo sin servicio la aplicación tanto para los usuarios que requieren gestionar el servicio en línea de la Intranet denominado Solicitud MIPG (responsables, referentes y pares de proceso) y la aplicación Joomla! para los usuarios de la Dirección de Planeación siendo esta la que permite la gestión de documentos y se deben cumplir términos estipulados.</v>
      </c>
      <c r="F19" s="81" t="str">
        <f>'08-FR-25 (Pág. 1)'!I18</f>
        <v>Realizar comunicación formal detallando las causas de la afectación en la plataforma tecnológica y tiempo de duración de la indisponibilidad de los servicios misionales que afectan la operación de la Entidad.</v>
      </c>
      <c r="G19" s="83" t="str">
        <f>'08-FR-25 (Pág. 1)'!J18</f>
        <v>Correo institucional del proceso Direccionamiento TIC</v>
      </c>
      <c r="H19" s="82">
        <f>'08-FR-25 (Pág. 1)'!N18</f>
        <v>43716</v>
      </c>
      <c r="I19" s="82">
        <f>'08-FR-25 (Pág. 1)'!O18</f>
        <v>43830</v>
      </c>
      <c r="J19" s="83"/>
      <c r="K19" s="83"/>
      <c r="L19" s="84" t="str">
        <f t="shared" si="0"/>
        <v/>
      </c>
      <c r="M19" s="85"/>
      <c r="N19" s="83"/>
      <c r="O19" s="83"/>
      <c r="P19" s="84" t="str">
        <f t="shared" si="1"/>
        <v/>
      </c>
      <c r="Q19" s="85"/>
      <c r="R19" s="83"/>
      <c r="S19" s="83"/>
      <c r="T19" s="84" t="str">
        <f t="shared" si="2"/>
        <v/>
      </c>
      <c r="U19" s="85"/>
      <c r="V19" s="83">
        <v>100</v>
      </c>
      <c r="W19" s="83">
        <v>100</v>
      </c>
      <c r="X19" s="84">
        <f t="shared" si="3"/>
        <v>1</v>
      </c>
      <c r="Y19" s="85" t="s">
        <v>213</v>
      </c>
      <c r="Z19" s="165"/>
    </row>
    <row r="20" spans="2:26" ht="96.75" customHeight="1" x14ac:dyDescent="0.2">
      <c r="B20" s="78">
        <f>'08-FR-25 (Pág. 1)'!B19</f>
        <v>8</v>
      </c>
      <c r="C20" s="79" t="str">
        <f>'08-FR-25 (Pág. 1)'!C19</f>
        <v>03- DIRECCIONAMIENTO TIC</v>
      </c>
      <c r="D20" s="83" t="str">
        <f>'08-FR-25 (Pág. 1)'!F19</f>
        <v>OPORTUNIDAD DE MEJORA</v>
      </c>
      <c r="E20" s="80" t="str">
        <f>'08-FR-25 (Pág. 1)'!G19</f>
        <v>Se recomienda organizar la documentación de los cambios que afectan al Sistema de Gestión de la Calidad como lo fueron el cambio de plataforma de la Web y la Intranet, de conformidad con el numeral 6.3 Planificación de cambios y el numeral 4,4,1 y 4.4.2 de la NTC-:1SO 9001:2015.</v>
      </c>
      <c r="F20" s="81" t="str">
        <f>'08-FR-25 (Pág. 1)'!I19</f>
        <v xml:space="preserve">Organizar la información por etapas de los cambios presentados en los portales institucionales que afectan al Sistema de Gestión de la Calidad </v>
      </c>
      <c r="G20" s="83" t="str">
        <f>'08-FR-25 (Pág. 1)'!J19</f>
        <v>Documentación debidamente organizada</v>
      </c>
      <c r="H20" s="82">
        <f>'08-FR-25 (Pág. 1)'!N19</f>
        <v>43716</v>
      </c>
      <c r="I20" s="82">
        <f>'08-FR-25 (Pág. 1)'!O19</f>
        <v>43755</v>
      </c>
      <c r="J20" s="83"/>
      <c r="K20" s="83"/>
      <c r="L20" s="84" t="str">
        <f t="shared" si="0"/>
        <v/>
      </c>
      <c r="M20" s="85"/>
      <c r="N20" s="83"/>
      <c r="O20" s="83"/>
      <c r="P20" s="84" t="str">
        <f t="shared" si="1"/>
        <v/>
      </c>
      <c r="Q20" s="85"/>
      <c r="R20" s="83"/>
      <c r="S20" s="83"/>
      <c r="T20" s="84" t="str">
        <f t="shared" si="2"/>
        <v/>
      </c>
      <c r="U20" s="85"/>
      <c r="V20" s="83">
        <v>100</v>
      </c>
      <c r="W20" s="83">
        <v>100</v>
      </c>
      <c r="X20" s="84">
        <f t="shared" si="3"/>
        <v>1</v>
      </c>
      <c r="Y20" s="81" t="s">
        <v>199</v>
      </c>
      <c r="Z20" s="86"/>
    </row>
    <row r="21" spans="2:26" ht="157.5" customHeight="1" x14ac:dyDescent="0.2">
      <c r="B21" s="78">
        <f>'08-FR-25 (Pág. 1)'!B20</f>
        <v>9</v>
      </c>
      <c r="C21" s="79" t="str">
        <f>'08-FR-25 (Pág. 1)'!C20</f>
        <v>03- DIRECCIONAMIENTO TIC</v>
      </c>
      <c r="D21" s="83" t="str">
        <f>'08-FR-25 (Pág. 1)'!F20</f>
        <v>OPORTUNIDAD DE MEJORA</v>
      </c>
      <c r="E21" s="80" t="str">
        <f>'08-FR-25 (Pág. 1)'!G20</f>
        <v>Se recomienda que para la implementación de nuevas aplicaciones o cambios en las funcionalidades de los aplicativos de uso institucional misional en Personerías Locales, es importante que se convoque a funcionarios que adelantan el proceso en la local, con el fin de recoger las necesidades propias de la operación para hacer más eficientes y apropiados los nuevos desarrollos.</v>
      </c>
      <c r="F21" s="81" t="str">
        <f>'08-FR-25 (Pág. 1)'!I20</f>
        <v>Pedir al proceso solicitante que involucre a un representante (funcionario(a)) de las Personerias Locales en los nuevos desarrollos cuando aplique.</v>
      </c>
      <c r="G21" s="83" t="str">
        <f>'08-FR-25 (Pág. 1)'!J20</f>
        <v xml:space="preserve">Implementación de nuevos desarrollos de acuerdo a las necesidades y/o espectativas de la Entidad. </v>
      </c>
      <c r="H21" s="82">
        <f>'08-FR-25 (Pág. 1)'!N20</f>
        <v>43716</v>
      </c>
      <c r="I21" s="82">
        <f>'08-FR-25 (Pág. 1)'!O20</f>
        <v>43830</v>
      </c>
      <c r="J21" s="83"/>
      <c r="K21" s="83"/>
      <c r="L21" s="84" t="str">
        <f t="shared" si="0"/>
        <v/>
      </c>
      <c r="M21" s="85"/>
      <c r="N21" s="83"/>
      <c r="O21" s="83"/>
      <c r="P21" s="84" t="str">
        <f t="shared" si="1"/>
        <v/>
      </c>
      <c r="Q21" s="85"/>
      <c r="R21" s="83"/>
      <c r="S21" s="83"/>
      <c r="T21" s="84" t="str">
        <f t="shared" si="2"/>
        <v/>
      </c>
      <c r="U21" s="85"/>
      <c r="V21" s="83">
        <v>100</v>
      </c>
      <c r="W21" s="83">
        <v>100</v>
      </c>
      <c r="X21" s="84">
        <f t="shared" si="3"/>
        <v>1</v>
      </c>
      <c r="Y21" s="85" t="s">
        <v>214</v>
      </c>
      <c r="Z21" s="166"/>
    </row>
    <row r="22" spans="2:26" ht="90" customHeight="1" x14ac:dyDescent="0.2">
      <c r="B22" s="78">
        <f>'08-FR-25 (Pág. 1)'!B21</f>
        <v>10</v>
      </c>
      <c r="C22" s="79" t="str">
        <f>'08-FR-25 (Pág. 1)'!C21</f>
        <v>03- DIRECCIONAMIENTO TIC</v>
      </c>
      <c r="D22" s="83" t="str">
        <f>'08-FR-25 (Pág. 1)'!F21</f>
        <v>OPORTUNIDAD DE MEJORA</v>
      </c>
      <c r="E22" s="80" t="str">
        <f>'08-FR-25 (Pág. 1)'!G21</f>
        <v>Se recomienda verificar la identificación de las carpetas y la inclusion de la hoja de control de expedientes en el archivo de gestión, de conformidad con el contenido de estas, las TRD y normativa vigente aplicable.</v>
      </c>
      <c r="F22" s="81" t="str">
        <f>'08-FR-25 (Pág. 1)'!I21</f>
        <v>1.Verificar y diligenciar la identificación de las carpetas de acuerdo con las TRD del proceso.
2.Verificar los expedientes para determinar según las TRD del proceso cuales requieren hoja de control.</v>
      </c>
      <c r="G22" s="83" t="str">
        <f>'08-FR-25 (Pág. 1)'!J21</f>
        <v>Unidades documentales organizadas según las normas</v>
      </c>
      <c r="H22" s="82">
        <f>'08-FR-25 (Pág. 1)'!N21</f>
        <v>43716</v>
      </c>
      <c r="I22" s="82">
        <f>'08-FR-25 (Pág. 1)'!O21</f>
        <v>43830</v>
      </c>
      <c r="J22" s="83"/>
      <c r="K22" s="83"/>
      <c r="L22" s="84" t="str">
        <f t="shared" si="0"/>
        <v/>
      </c>
      <c r="M22" s="85"/>
      <c r="N22" s="83"/>
      <c r="O22" s="83"/>
      <c r="P22" s="84" t="str">
        <f t="shared" si="1"/>
        <v/>
      </c>
      <c r="Q22" s="85"/>
      <c r="R22" s="83"/>
      <c r="S22" s="83"/>
      <c r="T22" s="84" t="str">
        <f t="shared" si="2"/>
        <v/>
      </c>
      <c r="U22" s="85"/>
      <c r="V22" s="83">
        <v>100</v>
      </c>
      <c r="W22" s="83">
        <v>100</v>
      </c>
      <c r="X22" s="84">
        <f t="shared" si="3"/>
        <v>1</v>
      </c>
      <c r="Y22" s="85" t="s">
        <v>200</v>
      </c>
      <c r="Z22" s="86"/>
    </row>
    <row r="23" spans="2:26" ht="99" customHeight="1" x14ac:dyDescent="0.2">
      <c r="B23" s="78">
        <f>'08-FR-25 (Pág. 1)'!B22</f>
        <v>11</v>
      </c>
      <c r="C23" s="79" t="str">
        <f>'08-FR-25 (Pág. 1)'!C22</f>
        <v>03- DIRECCIONAMIENTO TIC</v>
      </c>
      <c r="D23" s="83" t="str">
        <f>'08-FR-25 (Pág. 1)'!F22</f>
        <v>OPORTUNIDAD DE MEJORA</v>
      </c>
      <c r="E23" s="80" t="str">
        <f>'08-FR-25 (Pág. 1)'!G22</f>
        <v>Se recomienda fortalecer la socialización y apropiación de la matriz de comunicaciones con todos los colaboradores del proceso.</v>
      </c>
      <c r="F23" s="81" t="str">
        <f>'08-FR-25 (Pág. 1)'!I22</f>
        <v>Realizar actividad de socialización</v>
      </c>
      <c r="G23" s="83" t="str">
        <f>'08-FR-25 (Pág. 1)'!J22</f>
        <v>Una (1) matriz de comunicaciones socializada</v>
      </c>
      <c r="H23" s="82">
        <f>'08-FR-25 (Pág. 1)'!N22</f>
        <v>43716</v>
      </c>
      <c r="I23" s="82">
        <f>'08-FR-25 (Pág. 1)'!O22</f>
        <v>43755</v>
      </c>
      <c r="J23" s="83"/>
      <c r="K23" s="83"/>
      <c r="L23" s="84" t="str">
        <f t="shared" si="0"/>
        <v/>
      </c>
      <c r="M23" s="85"/>
      <c r="N23" s="83"/>
      <c r="O23" s="83"/>
      <c r="P23" s="84" t="str">
        <f t="shared" si="1"/>
        <v/>
      </c>
      <c r="Q23" s="85"/>
      <c r="R23" s="83"/>
      <c r="S23" s="83"/>
      <c r="T23" s="84" t="str">
        <f t="shared" si="2"/>
        <v/>
      </c>
      <c r="U23" s="85"/>
      <c r="V23" s="83">
        <v>100</v>
      </c>
      <c r="W23" s="83">
        <v>100</v>
      </c>
      <c r="X23" s="84">
        <f t="shared" si="3"/>
        <v>1</v>
      </c>
      <c r="Y23" s="85" t="s">
        <v>201</v>
      </c>
      <c r="Z23" s="86"/>
    </row>
    <row r="24" spans="2:26" ht="79.5" customHeight="1" x14ac:dyDescent="0.2">
      <c r="B24" s="78">
        <f>'08-FR-25 (Pág. 1)'!B23</f>
        <v>12</v>
      </c>
      <c r="C24" s="79" t="str">
        <f>'08-FR-25 (Pág. 1)'!C23</f>
        <v>03- DIRECCIONAMIENTO TIC</v>
      </c>
      <c r="D24" s="83" t="str">
        <f>'08-FR-25 (Pág. 1)'!F23</f>
        <v>OPORTUNIDAD DE MEJORA</v>
      </c>
      <c r="E24" s="80" t="str">
        <f>'08-FR-25 (Pág. 1)'!G23</f>
        <v>Se recomienda depurar la Matriz de requisitos Legales, por cuanto se deben incluir en esta herramienta aquellas normas que aplican directamente a la operación del proceso, señalando los artículos precisos y no incluir las normas que se encuentran derogadas en su totalidad.</v>
      </c>
      <c r="F24" s="81" t="str">
        <f>'08-FR-25 (Pág. 1)'!I23</f>
        <v>1.Realizar reuniones para analizar detallamente las normas legales y los artículos que aplican al proceso.
2.Depurar y actualizar la matriz de requisitos legales
3.Socializar con los funcionarios(as) y contratistas del proceso.</v>
      </c>
      <c r="G24" s="83" t="str">
        <f>'08-FR-25 (Pág. 1)'!J23</f>
        <v>Matriz de requisitos legales depurada</v>
      </c>
      <c r="H24" s="82">
        <f>'08-FR-25 (Pág. 1)'!N23</f>
        <v>43716</v>
      </c>
      <c r="I24" s="82">
        <f>'08-FR-25 (Pág. 1)'!O23</f>
        <v>43755</v>
      </c>
      <c r="J24" s="83"/>
      <c r="K24" s="83"/>
      <c r="L24" s="84" t="str">
        <f t="shared" si="0"/>
        <v/>
      </c>
      <c r="M24" s="85"/>
      <c r="N24" s="83"/>
      <c r="O24" s="83"/>
      <c r="P24" s="84" t="str">
        <f t="shared" si="1"/>
        <v/>
      </c>
      <c r="Q24" s="85"/>
      <c r="R24" s="83"/>
      <c r="S24" s="83"/>
      <c r="T24" s="84" t="str">
        <f t="shared" si="2"/>
        <v/>
      </c>
      <c r="U24" s="85"/>
      <c r="V24" s="83">
        <v>100</v>
      </c>
      <c r="W24" s="83">
        <v>100</v>
      </c>
      <c r="X24" s="84">
        <f t="shared" si="3"/>
        <v>1</v>
      </c>
      <c r="Y24" s="85" t="s">
        <v>202</v>
      </c>
      <c r="Z24" s="86"/>
    </row>
    <row r="25" spans="2:26" ht="131.25" customHeight="1" x14ac:dyDescent="0.2">
      <c r="B25" s="78">
        <f>'08-FR-25 (Pág. 1)'!B24</f>
        <v>13</v>
      </c>
      <c r="C25" s="79" t="str">
        <f>'08-FR-25 (Pág. 1)'!C24</f>
        <v>03- DIRECCIONAMIENTO TIC</v>
      </c>
      <c r="D25" s="83" t="str">
        <f>'08-FR-25 (Pág. 1)'!F24</f>
        <v>OPORTUNIDAD DE MEJORA</v>
      </c>
      <c r="E25" s="80" t="str">
        <f>'08-FR-25 (Pág. 1)'!G24</f>
        <v>Se recomienda para las salidas no conformes reiterativas se establezcan actividades que aseguren se ataquen las causas no solo las consecuencias.</v>
      </c>
      <c r="F25" s="81" t="str">
        <f>'08-FR-25 (Pág. 1)'!I24</f>
        <v xml:space="preserve">Fortalecer los controles definidos en la matriz de riesgos de tal forma que ataquen las causas de las posibles afectaciones relacionadas con la materializaciòn de los riesgos del proceso </v>
      </c>
      <c r="G25" s="83" t="str">
        <f>'08-FR-25 (Pág. 1)'!J24</f>
        <v>Identificación de los riesgos y las causas que generan las salidas no conformes del proceso</v>
      </c>
      <c r="H25" s="82">
        <f>'08-FR-25 (Pág. 1)'!N24</f>
        <v>43716</v>
      </c>
      <c r="I25" s="82">
        <f>'08-FR-25 (Pág. 1)'!O24</f>
        <v>43755</v>
      </c>
      <c r="J25" s="83"/>
      <c r="K25" s="83"/>
      <c r="L25" s="84" t="str">
        <f t="shared" si="0"/>
        <v/>
      </c>
      <c r="M25" s="85"/>
      <c r="N25" s="83"/>
      <c r="O25" s="83"/>
      <c r="P25" s="84" t="str">
        <f t="shared" si="1"/>
        <v/>
      </c>
      <c r="Q25" s="85"/>
      <c r="R25" s="83"/>
      <c r="S25" s="83"/>
      <c r="T25" s="84" t="str">
        <f t="shared" si="2"/>
        <v/>
      </c>
      <c r="U25" s="85"/>
      <c r="V25" s="83">
        <v>100</v>
      </c>
      <c r="W25" s="83">
        <v>100</v>
      </c>
      <c r="X25" s="84">
        <f t="shared" si="3"/>
        <v>1</v>
      </c>
      <c r="Y25" s="85" t="s">
        <v>203</v>
      </c>
      <c r="Z25" s="86"/>
    </row>
    <row r="26" spans="2:26" ht="87.75" customHeight="1" x14ac:dyDescent="0.2">
      <c r="B26" s="78">
        <f>'08-FR-25 (Pág. 1)'!B25</f>
        <v>14</v>
      </c>
      <c r="C26" s="79" t="str">
        <f>'08-FR-25 (Pág. 1)'!C25</f>
        <v>03- DIRECCIONAMIENTO TIC</v>
      </c>
      <c r="D26" s="83" t="str">
        <f>'08-FR-25 (Pág. 1)'!F25</f>
        <v>OPORTUNIDAD DE MEJORA</v>
      </c>
      <c r="E26" s="80" t="str">
        <f>'08-FR-25 (Pág. 1)'!G25</f>
        <v>Dejar documentado en el plan de mejoramiento las acciones que requieran implementarse como resultado del ejercicio de autoevaluación, autocontrol y encuestas de percepción aplicadas al proceso.</v>
      </c>
      <c r="F26" s="81" t="str">
        <f>'08-FR-25 (Pág. 1)'!I25</f>
        <v>Desarrollar en el plan de mejoramiento las acciones de mejora frente a las encuestas de percepción aplicadas al proceso</v>
      </c>
      <c r="G26" s="83" t="str">
        <f>'08-FR-25 (Pág. 1)'!J25</f>
        <v>Plan de mejoramiento actualizado</v>
      </c>
      <c r="H26" s="82">
        <f>'08-FR-25 (Pág. 1)'!N25</f>
        <v>43716</v>
      </c>
      <c r="I26" s="82">
        <f>'08-FR-25 (Pág. 1)'!O25</f>
        <v>43830</v>
      </c>
      <c r="J26" s="83"/>
      <c r="K26" s="83"/>
      <c r="L26" s="84" t="str">
        <f t="shared" si="0"/>
        <v/>
      </c>
      <c r="M26" s="85"/>
      <c r="N26" s="83"/>
      <c r="O26" s="83"/>
      <c r="P26" s="84" t="str">
        <f t="shared" si="1"/>
        <v/>
      </c>
      <c r="Q26" s="85"/>
      <c r="R26" s="83"/>
      <c r="S26" s="83"/>
      <c r="T26" s="84" t="str">
        <f t="shared" si="2"/>
        <v/>
      </c>
      <c r="U26" s="85"/>
      <c r="V26" s="83">
        <v>100</v>
      </c>
      <c r="W26" s="83">
        <v>100</v>
      </c>
      <c r="X26" s="84">
        <f t="shared" si="3"/>
        <v>1</v>
      </c>
      <c r="Y26" s="85" t="s">
        <v>204</v>
      </c>
      <c r="Z26" s="86"/>
    </row>
    <row r="27" spans="2:26" ht="90.75" customHeight="1" x14ac:dyDescent="0.2">
      <c r="B27" s="78">
        <f>'08-FR-25 (Pág. 1)'!B26</f>
        <v>15</v>
      </c>
      <c r="C27" s="79" t="str">
        <f>'08-FR-25 (Pág. 1)'!C26</f>
        <v>03- DIRECCIONAMIENTO TIC</v>
      </c>
      <c r="D27" s="83" t="str">
        <f>'08-FR-25 (Pág. 1)'!F26</f>
        <v>OPORTUNIDAD DE MEJORA</v>
      </c>
      <c r="E27" s="80" t="str">
        <f>'08-FR-25 (Pág. 1)'!G26</f>
        <v>Retroalimentar al interior de la dependencia lo establecido en las resoluciones 008 de 2019 y 358 de 2019 donde se designan responsabilidad y autoridades del MIPG y del Sistema de Gestión de la Calidad.</v>
      </c>
      <c r="F27" s="81" t="str">
        <f>'08-FR-25 (Pág. 1)'!I26</f>
        <v>Realizar una (1) actividad  de socialización</v>
      </c>
      <c r="G27" s="83" t="str">
        <f>'08-FR-25 (Pág. 1)'!J26</f>
        <v>Actividad de socialización desarrollada</v>
      </c>
      <c r="H27" s="82">
        <f>'08-FR-25 (Pág. 1)'!N26</f>
        <v>43716</v>
      </c>
      <c r="I27" s="82">
        <f>'08-FR-25 (Pág. 1)'!O26</f>
        <v>43755</v>
      </c>
      <c r="J27" s="83"/>
      <c r="K27" s="83"/>
      <c r="L27" s="84" t="str">
        <f t="shared" si="0"/>
        <v/>
      </c>
      <c r="M27" s="85"/>
      <c r="N27" s="83"/>
      <c r="O27" s="83"/>
      <c r="P27" s="84" t="str">
        <f t="shared" si="1"/>
        <v/>
      </c>
      <c r="Q27" s="85"/>
      <c r="R27" s="83"/>
      <c r="S27" s="83"/>
      <c r="T27" s="84" t="str">
        <f t="shared" si="2"/>
        <v/>
      </c>
      <c r="U27" s="85"/>
      <c r="V27" s="83">
        <v>100</v>
      </c>
      <c r="W27" s="83">
        <v>100</v>
      </c>
      <c r="X27" s="84">
        <f t="shared" si="3"/>
        <v>1</v>
      </c>
      <c r="Y27" s="85" t="s">
        <v>205</v>
      </c>
      <c r="Z27" s="86"/>
    </row>
    <row r="28" spans="2:26" ht="210" customHeight="1" x14ac:dyDescent="0.2">
      <c r="B28" s="78">
        <f>'08-FR-25 (Pág. 1)'!B27</f>
        <v>16</v>
      </c>
      <c r="C28" s="79" t="str">
        <f>'08-FR-25 (Pág. 1)'!C27</f>
        <v>03- DIRECCIONAMIENTO TIC</v>
      </c>
      <c r="D28" s="83" t="str">
        <f>'08-FR-25 (Pág. 1)'!F27</f>
        <v>OPORTUNIDAD DE MEJORA</v>
      </c>
      <c r="E28" s="80" t="str">
        <f>'08-FR-25 (Pág. 1)'!G27</f>
        <v>Se recomienda generar estrategia de apropiación a todos los usuarios de la Entidad; sobre los tiempos de respuesta establecidos en los ANS que se ofrecen a través de la Mesa de ayuda y los demás canales de comunicación para brindar atención oportuna y eficiente a la Entidad y especialmente a las Personerías Locales, revisar los tiempos de los servicios más solicitados y presentar en torma clara y sencilla a los usuarios los tiempos y condiciones de atención por cada servicio TI ofrecido.
Lo anterior teniendo en cuenta el evento de riesgo identificado como Incumplimiento de las expectativas de los usuarios frente a los servicios de Tl que establece como control el Uso y apropiación del catálogo de servicios de Ti por parte de todos los funcionarios y contratistas de la Entidad y el análisis realizado por el equipo auditor al video compartido a través de enlace en correo masivo el 13-08-2019.</v>
      </c>
      <c r="F28" s="81" t="str">
        <f>'08-FR-25 (Pág. 1)'!I27</f>
        <v>Realizar socialización a los usuarios a través correo institucional, papel tapiz e intranet del catálogo de servicios de TI.</v>
      </c>
      <c r="G28" s="83" t="str">
        <f>'08-FR-25 (Pág. 1)'!J27</f>
        <v>Socialización de los servicios de TI</v>
      </c>
      <c r="H28" s="82">
        <f>'08-FR-25 (Pág. 1)'!N27</f>
        <v>43716</v>
      </c>
      <c r="I28" s="82">
        <f>'08-FR-25 (Pág. 1)'!O27</f>
        <v>43830</v>
      </c>
      <c r="J28" s="83"/>
      <c r="K28" s="83"/>
      <c r="L28" s="84" t="str">
        <f t="shared" si="0"/>
        <v/>
      </c>
      <c r="M28" s="85"/>
      <c r="N28" s="83"/>
      <c r="O28" s="83"/>
      <c r="P28" s="84" t="str">
        <f t="shared" si="1"/>
        <v/>
      </c>
      <c r="Q28" s="85"/>
      <c r="R28" s="83"/>
      <c r="S28" s="83"/>
      <c r="T28" s="84" t="str">
        <f t="shared" si="2"/>
        <v/>
      </c>
      <c r="U28" s="85"/>
      <c r="V28" s="83">
        <v>100</v>
      </c>
      <c r="W28" s="83">
        <v>100</v>
      </c>
      <c r="X28" s="84">
        <f t="shared" si="3"/>
        <v>1</v>
      </c>
      <c r="Y28" s="85" t="s">
        <v>206</v>
      </c>
      <c r="Z28" s="86"/>
    </row>
    <row r="29" spans="2:26" ht="90.75" customHeight="1" x14ac:dyDescent="0.2">
      <c r="B29" s="78">
        <f>'08-FR-25 (Pág. 1)'!B28</f>
        <v>17</v>
      </c>
      <c r="C29" s="79" t="str">
        <f>'08-FR-25 (Pág. 1)'!C28</f>
        <v>03- DIRECCIONAMIENTO TIC</v>
      </c>
      <c r="D29" s="83" t="str">
        <f>'08-FR-25 (Pág. 1)'!F28</f>
        <v>OPORTUNIDAD DE MEJORA</v>
      </c>
      <c r="E29" s="80" t="str">
        <f>'08-FR-25 (Pág. 1)'!G28</f>
        <v>Reforzar la socialización sobre el Sistema de gestión de Seguridad y Salud en el Trabajo con todos los colaboradores del proceso.</v>
      </c>
      <c r="F29" s="81" t="str">
        <f>'08-FR-25 (Pág. 1)'!I28</f>
        <v>Realizar socialización sobre el SGSST</v>
      </c>
      <c r="G29" s="83" t="str">
        <f>'08-FR-25 (Pág. 1)'!J28</f>
        <v>Una (1) socialización realizada</v>
      </c>
      <c r="H29" s="82">
        <f>'08-FR-25 (Pág. 1)'!N28</f>
        <v>43716</v>
      </c>
      <c r="I29" s="82">
        <f>'08-FR-25 (Pág. 1)'!O28</f>
        <v>43755</v>
      </c>
      <c r="J29" s="83"/>
      <c r="K29" s="83"/>
      <c r="L29" s="84" t="str">
        <f t="shared" si="0"/>
        <v/>
      </c>
      <c r="M29" s="85"/>
      <c r="N29" s="83"/>
      <c r="O29" s="83"/>
      <c r="P29" s="84" t="str">
        <f t="shared" si="1"/>
        <v/>
      </c>
      <c r="Q29" s="85"/>
      <c r="R29" s="83"/>
      <c r="S29" s="83"/>
      <c r="T29" s="84" t="str">
        <f t="shared" si="2"/>
        <v/>
      </c>
      <c r="U29" s="85"/>
      <c r="V29" s="83">
        <v>100</v>
      </c>
      <c r="W29" s="83">
        <v>100</v>
      </c>
      <c r="X29" s="84">
        <f t="shared" si="3"/>
        <v>1</v>
      </c>
      <c r="Y29" s="85" t="s">
        <v>207</v>
      </c>
      <c r="Z29" s="86"/>
    </row>
    <row r="30" spans="2:26" ht="108" customHeight="1" x14ac:dyDescent="0.2">
      <c r="B30" s="78">
        <f>'08-FR-25 (Pág. 1)'!B29</f>
        <v>18</v>
      </c>
      <c r="C30" s="79" t="str">
        <f>'08-FR-25 (Pág. 1)'!C29</f>
        <v>03- DIRECCIONAMIENTO TIC</v>
      </c>
      <c r="D30" s="83" t="str">
        <f>'08-FR-25 (Pág. 1)'!F29</f>
        <v>OPORTUNIDAD DE MEJORA</v>
      </c>
      <c r="E30" s="80" t="str">
        <f>'08-FR-25 (Pág. 1)'!G29</f>
        <v>Dadas las dos solicitudes de “espacio virtual” realizadas por la OADP, se recomienda al proceso Direccionamiento TIC analizar dichos requerimientos para encontrar la manera efectiva de satisfacer esta necesidad del proceso comunicación estratégica.</v>
      </c>
      <c r="F30" s="81" t="str">
        <f>'08-FR-25 (Pág. 1)'!I29</f>
        <v>Realizar análisis técnico para determinar si es realmente necesario la solicitud del "espacio virtual" y según el resultado del mismo se escalará la solicitud del requerimiento a la ordenadora del gasto quien determinará la viabilidad de este requerimiento, dependiendo de la disponibilidad del presupuesto.</v>
      </c>
      <c r="G30" s="83" t="str">
        <f>'08-FR-25 (Pág. 1)'!J29</f>
        <v>Un (1) documento 
(Análisis técnico)</v>
      </c>
      <c r="H30" s="82">
        <f>'08-FR-25 (Pág. 1)'!N29</f>
        <v>43716</v>
      </c>
      <c r="I30" s="82">
        <f>'08-FR-25 (Pág. 1)'!O29</f>
        <v>43830</v>
      </c>
      <c r="J30" s="83"/>
      <c r="K30" s="83"/>
      <c r="L30" s="84" t="str">
        <f t="shared" si="0"/>
        <v/>
      </c>
      <c r="M30" s="85"/>
      <c r="N30" s="83"/>
      <c r="O30" s="83"/>
      <c r="P30" s="84" t="str">
        <f t="shared" si="1"/>
        <v/>
      </c>
      <c r="Q30" s="85"/>
      <c r="R30" s="83"/>
      <c r="S30" s="83"/>
      <c r="T30" s="84" t="str">
        <f t="shared" si="2"/>
        <v/>
      </c>
      <c r="U30" s="85"/>
      <c r="V30" s="83">
        <v>100</v>
      </c>
      <c r="W30" s="83">
        <v>50</v>
      </c>
      <c r="X30" s="84">
        <f t="shared" si="3"/>
        <v>0.5</v>
      </c>
      <c r="Y30" s="85" t="s">
        <v>215</v>
      </c>
      <c r="Z30" s="167"/>
    </row>
    <row r="31" spans="2:26" ht="159.75" customHeight="1" x14ac:dyDescent="0.2">
      <c r="B31" s="78">
        <f>'08-FR-25 (Pág. 1)'!B30</f>
        <v>19</v>
      </c>
      <c r="C31" s="79" t="str">
        <f>'08-FR-25 (Pág. 1)'!C30</f>
        <v>03- DIRECCIONAMIENTO TIC</v>
      </c>
      <c r="D31" s="83" t="str">
        <f>'08-FR-25 (Pág. 1)'!F30</f>
        <v>OPORTUNIDAD DE MEJORA</v>
      </c>
      <c r="E31" s="80" t="str">
        <f>'08-FR-25 (Pág. 1)'!G30</f>
        <v>Se identifica la necesidad de fortalecer el equipo de cómputo y redes adecuados para la prestación de servicios. Evidencia de lo anterior, es que la Personería Local cuenta con 14 servidores (contratistas y funcionarios) y sólo tiene 10 computadores, de los cuales 3 no se encuentran en funcionamiento, así mismo cuenta con 1 impresora multifuncional, y carecen de puntos de red habilitados que permitan la mejor distribución de puestos de trabajo o la utilización de equipos portátiles.</v>
      </c>
      <c r="F31" s="81" t="str">
        <f>'08-FR-25 (Pág. 1)'!I30</f>
        <v>1.Realizar visita de verificacion de puntos de red y equipos de cómputo.
2.Realizar un nuevo análisis de viabilidad de redes y comunicaciones.
3.Efectuar mantenimiento preventivo a los recursos tecnológicos.</v>
      </c>
      <c r="G31" s="83" t="str">
        <f>'08-FR-25 (Pág. 1)'!J30</f>
        <v>Parque computacional de la Personería Local de Fontibón en funcionamiento</v>
      </c>
      <c r="H31" s="82">
        <f>'08-FR-25 (Pág. 1)'!N30</f>
        <v>43716</v>
      </c>
      <c r="I31" s="82">
        <f>'08-FR-25 (Pág. 1)'!O30</f>
        <v>43830</v>
      </c>
      <c r="J31" s="83"/>
      <c r="K31" s="83"/>
      <c r="L31" s="84" t="str">
        <f t="shared" si="0"/>
        <v/>
      </c>
      <c r="M31" s="85"/>
      <c r="N31" s="83"/>
      <c r="O31" s="83"/>
      <c r="P31" s="84" t="str">
        <f t="shared" si="1"/>
        <v/>
      </c>
      <c r="Q31" s="85"/>
      <c r="R31" s="83"/>
      <c r="S31" s="83"/>
      <c r="T31" s="84" t="str">
        <f t="shared" si="2"/>
        <v/>
      </c>
      <c r="U31" s="85"/>
      <c r="V31" s="83">
        <v>100</v>
      </c>
      <c r="W31" s="83">
        <v>100</v>
      </c>
      <c r="X31" s="84">
        <f t="shared" si="3"/>
        <v>1</v>
      </c>
      <c r="Y31" s="85" t="s">
        <v>208</v>
      </c>
      <c r="Z31" s="86"/>
    </row>
    <row r="32" spans="2:26" ht="213" customHeight="1" x14ac:dyDescent="0.2">
      <c r="B32" s="78">
        <f>'08-FR-25 (Pág. 1)'!B31</f>
        <v>20</v>
      </c>
      <c r="C32" s="79" t="str">
        <f>'08-FR-25 (Pág. 1)'!C31</f>
        <v>03- DIRECCIONAMIENTO TIC</v>
      </c>
      <c r="D32" s="83" t="str">
        <f>'08-FR-25 (Pág. 1)'!F31</f>
        <v>OPORTUNIDAD DE MEJORA</v>
      </c>
      <c r="E32" s="80" t="str">
        <f>'08-FR-25 (Pág. 1)'!G31</f>
        <v>Garantizar la disponibilidad de la información documentada de cada proceso en los portales institucionales.</v>
      </c>
      <c r="F32" s="81" t="str">
        <f>'08-FR-25 (Pág. 1)'!I31</f>
        <v>1.Adquisición e implementación de servicios en la nube. 
2.Realizar diagnóstico de análisis de vulnerabilidades.
3.Realizar mantenimiento preventivo a los recursos tecnológicos.</v>
      </c>
      <c r="G32" s="79" t="str">
        <f>'08-FR-25 (Pág. 1)'!J31</f>
        <v>1.Mejorar la disponibilidad de la información en los portales institucionales
2.Identificación de vulnerabilidades
3.Prevenir la materialización de riesgos por posibles fallos que afecten la operación del servicio.</v>
      </c>
      <c r="H32" s="82">
        <f>'08-FR-25 (Pág. 1)'!N31</f>
        <v>43741</v>
      </c>
      <c r="I32" s="82">
        <f>'08-FR-25 (Pág. 1)'!O31</f>
        <v>43951</v>
      </c>
      <c r="J32" s="83"/>
      <c r="K32" s="83"/>
      <c r="L32" s="84" t="str">
        <f t="shared" si="0"/>
        <v/>
      </c>
      <c r="M32" s="85"/>
      <c r="N32" s="83"/>
      <c r="O32" s="83"/>
      <c r="P32" s="84" t="str">
        <f t="shared" si="1"/>
        <v/>
      </c>
      <c r="Q32" s="85"/>
      <c r="R32" s="83"/>
      <c r="S32" s="83"/>
      <c r="T32" s="84" t="str">
        <f t="shared" si="2"/>
        <v/>
      </c>
      <c r="U32" s="85"/>
      <c r="V32" s="83">
        <v>80</v>
      </c>
      <c r="W32" s="83">
        <v>80</v>
      </c>
      <c r="X32" s="84">
        <f t="shared" si="3"/>
        <v>1</v>
      </c>
      <c r="Y32" s="164" t="s">
        <v>209</v>
      </c>
      <c r="Z32" s="86"/>
    </row>
    <row r="33" spans="2:26" ht="120.75" customHeight="1" x14ac:dyDescent="0.2">
      <c r="B33" s="78">
        <f>'08-FR-25 (Pág. 1)'!B32</f>
        <v>21</v>
      </c>
      <c r="C33" s="79" t="str">
        <f>'08-FR-25 (Pág. 1)'!C32</f>
        <v>03- DIRECCIONAMIENTO TIC</v>
      </c>
      <c r="D33" s="83" t="str">
        <f>'08-FR-25 (Pág. 1)'!F32</f>
        <v>OPORTUNIDAD DE MEJORA</v>
      </c>
      <c r="E33" s="80" t="str">
        <f>'08-FR-25 (Pág. 1)'!G32</f>
        <v>Se observa que en la PL de Teusaquillo solo hay un equipo que dispone del sistema de información CORDIS lo que genera retrasos en la operación de las actividades, por lo tanto, se sugiere al proceso Direccionamiento TIC garantizar el sistema CORDIS en todos los equipos de la Personería 7.1.3:Infraestructura b) equipos incluyendo Hardware y Software.</v>
      </c>
      <c r="F33" s="81" t="str">
        <f>'08-FR-25 (Pág. 1)'!I32</f>
        <v>Instalación y configuración del navegador mozilla en todos los equipos de la Personeria.</v>
      </c>
      <c r="G33" s="83" t="str">
        <f>'08-FR-25 (Pág. 1)'!J32</f>
        <v>Equipos de cómputo configurados para el acceso al aplicativo CORDIS</v>
      </c>
      <c r="H33" s="82">
        <f>'08-FR-25 (Pág. 1)'!N32</f>
        <v>43739</v>
      </c>
      <c r="I33" s="82">
        <f>'08-FR-25 (Pág. 1)'!O32</f>
        <v>43761</v>
      </c>
      <c r="J33" s="83"/>
      <c r="K33" s="83"/>
      <c r="L33" s="84" t="str">
        <f t="shared" si="0"/>
        <v/>
      </c>
      <c r="M33" s="85"/>
      <c r="N33" s="83"/>
      <c r="O33" s="83"/>
      <c r="P33" s="84" t="str">
        <f t="shared" si="1"/>
        <v/>
      </c>
      <c r="Q33" s="85"/>
      <c r="R33" s="83"/>
      <c r="S33" s="83"/>
      <c r="T33" s="84" t="str">
        <f t="shared" si="2"/>
        <v/>
      </c>
      <c r="U33" s="85"/>
      <c r="V33" s="83">
        <v>100</v>
      </c>
      <c r="W33" s="83">
        <v>100</v>
      </c>
      <c r="X33" s="84">
        <f t="shared" si="3"/>
        <v>1</v>
      </c>
      <c r="Y33" s="85" t="s">
        <v>210</v>
      </c>
      <c r="Z33" s="86"/>
    </row>
    <row r="34" spans="2:26" ht="252" customHeight="1" x14ac:dyDescent="0.2">
      <c r="B34" s="78">
        <f>'08-FR-25 (Pág. 1)'!B33</f>
        <v>22</v>
      </c>
      <c r="C34" s="79" t="str">
        <f>'08-FR-25 (Pág. 1)'!C33</f>
        <v>03- DIRECCIONAMIENTO TIC</v>
      </c>
      <c r="D34" s="83" t="str">
        <f>'08-FR-25 (Pág. 1)'!F33</f>
        <v>NO CONFORMIDAD</v>
      </c>
      <c r="E34" s="80" t="str">
        <f>'08-FR-25 (Pág. 1)'!G33</f>
        <v>Al indagar sobre los riesgos asociados al proceso de direccionamiento TIC, se evidencia su identificación, valoración y establecimiento de los controles y las acciones que aportan a la reducción de estos riesgos. Pero al solicitar a los auditados el monitoreo realizado en el mes de agosto al mapa de riesgos del proceso, principalmente los valorados como extremos o altos, no entregaron ningún tipo de soporte o registro, y adicionalmente se han visto materializados algunos de estos riesgos en la entidad, afectando la misionalidad de la misma, como por ejemplo “interrupción no programada de los servicios misionales (caídas de bases de datos, fallos en portales, fallas en sistemas operacionales)”; por lo que no se evidencia el análisis y la evaluación a la eficacia de las acciones tomadas para abordar los riesgos y las oportunidades, incumpliendo con el numeral 9.1.3 literal e) de la Norma ISO NTC.9001: 2015.</v>
      </c>
      <c r="F34" s="81" t="str">
        <f>'08-FR-25 (Pág. 1)'!I33</f>
        <v>1.Llevar a cabo reuniones con el fin de analizar a profundidad los riesgos y las acciones y controles para mitigarlos.
2.Implementar acciones eficaces.
3.Actualizar el mapa de riesgos del proceso y fortalecer los controles que disminuyan la probabilidad y/o el impacto.
4.Socialización con los funcionarios(as) y contratistas del proceso.</v>
      </c>
      <c r="G34" s="83" t="str">
        <f>'08-FR-25 (Pág. 1)'!J33</f>
        <v>Mapa de riesgos actualizado</v>
      </c>
      <c r="H34" s="82">
        <f>'08-FR-25 (Pág. 1)'!N33</f>
        <v>43741</v>
      </c>
      <c r="I34" s="82">
        <f>'08-FR-25 (Pág. 1)'!O33</f>
        <v>43755</v>
      </c>
      <c r="J34" s="83"/>
      <c r="K34" s="83"/>
      <c r="L34" s="84" t="str">
        <f t="shared" si="0"/>
        <v/>
      </c>
      <c r="M34" s="85"/>
      <c r="N34" s="83"/>
      <c r="O34" s="83"/>
      <c r="P34" s="84" t="str">
        <f t="shared" si="1"/>
        <v/>
      </c>
      <c r="Q34" s="85"/>
      <c r="R34" s="83"/>
      <c r="S34" s="83"/>
      <c r="T34" s="84" t="str">
        <f t="shared" si="2"/>
        <v/>
      </c>
      <c r="U34" s="85"/>
      <c r="V34" s="83">
        <v>100</v>
      </c>
      <c r="W34" s="83">
        <v>100</v>
      </c>
      <c r="X34" s="84">
        <f t="shared" si="3"/>
        <v>1</v>
      </c>
      <c r="Y34" s="85" t="s">
        <v>211</v>
      </c>
      <c r="Z34" s="86"/>
    </row>
    <row r="35" spans="2:26" ht="231" customHeight="1" x14ac:dyDescent="0.2">
      <c r="B35" s="78">
        <f>'08-FR-25 (Pág. 1)'!B34</f>
        <v>23</v>
      </c>
      <c r="C35" s="79" t="str">
        <f>'08-FR-25 (Pág. 1)'!C34</f>
        <v>03- DIRECCIONAMIENTO TIC</v>
      </c>
      <c r="D35" s="83" t="str">
        <f>'08-FR-25 (Pág. 1)'!F34</f>
        <v>NO CONFORMIDAD</v>
      </c>
      <c r="E35" s="80" t="str">
        <f>'08-FR-25 (Pág. 1)'!G34</f>
        <v>NC (1) “De acuerdo con la información suministrada por la Personera Local frente a la disponibilidad intermitente del aplicativo SINPROC, lo cual imposibilita el registro en tiempo real de las actuaciones del Ministerio Público; incumpliendo con lo establecido en el numeral 7.1.3 literal d) de la NTC ISO 9001:2015.”</v>
      </c>
      <c r="F35" s="81" t="str">
        <f>'08-FR-25 (Pág. 1)'!I34</f>
        <v>1.Adquisición e implementación de servicios en la nube. 
2.Realizar diagnóstico de análisis de vulnerabilidades.
3.Realizar mantenimiento preventivo a los recursos tecnológicos.</v>
      </c>
      <c r="G35" s="79" t="str">
        <f>'08-FR-25 (Pág. 1)'!J34</f>
        <v>1.Mejorar la disponibilidad del Sistema de Información Misional SINPROC
2.Identificación de vulnerabilidades
3.Prevenir la materialización de riesgos por posibles fallos que afecten la operación del servicio.</v>
      </c>
      <c r="H35" s="82">
        <f>'08-FR-25 (Pág. 1)'!N34</f>
        <v>43741</v>
      </c>
      <c r="I35" s="82">
        <f>'08-FR-25 (Pág. 1)'!O34</f>
        <v>43951</v>
      </c>
      <c r="J35" s="83"/>
      <c r="K35" s="83"/>
      <c r="L35" s="84" t="str">
        <f t="shared" si="0"/>
        <v/>
      </c>
      <c r="M35" s="85"/>
      <c r="N35" s="83"/>
      <c r="O35" s="83"/>
      <c r="P35" s="84" t="str">
        <f t="shared" si="1"/>
        <v/>
      </c>
      <c r="Q35" s="85"/>
      <c r="R35" s="83"/>
      <c r="S35" s="83"/>
      <c r="T35" s="84" t="str">
        <f t="shared" si="2"/>
        <v/>
      </c>
      <c r="U35" s="85"/>
      <c r="V35" s="83">
        <v>80</v>
      </c>
      <c r="W35" s="83">
        <v>80</v>
      </c>
      <c r="X35" s="84">
        <f t="shared" si="3"/>
        <v>1</v>
      </c>
      <c r="Y35" s="164" t="s">
        <v>209</v>
      </c>
      <c r="Z35" s="86"/>
    </row>
    <row r="36" spans="2:26" ht="226.5" customHeight="1" x14ac:dyDescent="0.2">
      <c r="B36" s="78">
        <f>'08-FR-25 (Pág. 1)'!B35</f>
        <v>24</v>
      </c>
      <c r="C36" s="79" t="str">
        <f>'08-FR-25 (Pág. 1)'!C35</f>
        <v>03- DIRECCIONAMIENTO TIC</v>
      </c>
      <c r="D36" s="83" t="str">
        <f>'08-FR-25 (Pág. 1)'!F35</f>
        <v>NO CONFORMIDAD</v>
      </c>
      <c r="E36" s="80" t="str">
        <f>'08-FR-25 (Pág. 1)'!G35</f>
        <v>NC (2) “Al verificar el recurso de tipo tecnológico en la Personería Delegada para la Defensa de los Derechos se evidencia que los equipos de cómputo son insuficientes razón por la cual los contratistas en muchas ocasiones tienen que llevar su computador personal para realizar las tareas encomendadas por la entidad, así mismo, como lo menciona la jefe de la dependencia, le ha tocado implementar jomadas de pico y placa para la utilización de los equipos con que actualmente cuenta la delegada, así mismo, se evidencian múltiples fallos en el sistema de información de la entidad — SINPROC, dichos fallos se materializan en servicio intermitente, lo que impacta en que no se pueda incluir la información de los usuarios en tiempo real, lo anterior incumple el numeral 7.1.3 de la norma ISO 9001 versión 2015.”</v>
      </c>
      <c r="F36" s="81" t="str">
        <f>'08-FR-25 (Pág. 1)'!I35</f>
        <v>Asignar los recursos suficientes de acuerdo a análisis de necesidades presentadas.
1.Adquisición e implementación de servicios en la nube. 
2.Realizar diagnóstico de análisis de vulnerabilidades.
3.Realizar mantenimiento preventivo a los recursos tecnológicos.</v>
      </c>
      <c r="G36" s="79" t="str">
        <f>'08-FR-25 (Pág. 1)'!J35</f>
        <v>Adquisición y/o alquiler de equipos de cómputo
1.Mejorar la disponibilidad del Sistema de Información Misional SINPROC
2.Identificación de vulnerabilidades
3.Prevenir la materialización de riesgos por posibles fallos que afecten la operación del servicio.</v>
      </c>
      <c r="H36" s="82">
        <f>'08-FR-25 (Pág. 1)'!N35</f>
        <v>43739</v>
      </c>
      <c r="I36" s="82">
        <f>'08-FR-25 (Pág. 1)'!O35</f>
        <v>43951</v>
      </c>
      <c r="J36" s="83"/>
      <c r="K36" s="83"/>
      <c r="L36" s="84" t="str">
        <f t="shared" si="0"/>
        <v/>
      </c>
      <c r="M36" s="85"/>
      <c r="N36" s="83"/>
      <c r="O36" s="83"/>
      <c r="P36" s="84" t="str">
        <f t="shared" si="1"/>
        <v/>
      </c>
      <c r="Q36" s="85"/>
      <c r="R36" s="83"/>
      <c r="S36" s="83"/>
      <c r="T36" s="84" t="str">
        <f t="shared" si="2"/>
        <v/>
      </c>
      <c r="U36" s="85"/>
      <c r="V36" s="83">
        <v>80</v>
      </c>
      <c r="W36" s="83">
        <v>80</v>
      </c>
      <c r="X36" s="84">
        <f t="shared" si="3"/>
        <v>1</v>
      </c>
      <c r="Y36" s="164" t="s">
        <v>212</v>
      </c>
      <c r="Z36" s="86"/>
    </row>
    <row r="37" spans="2:26" ht="39" customHeight="1" x14ac:dyDescent="0.2">
      <c r="B37" s="78">
        <f>'08-FR-25 (Pág. 1)'!B36</f>
        <v>0</v>
      </c>
      <c r="C37" s="79">
        <f>'08-FR-25 (Pág. 1)'!C36</f>
        <v>0</v>
      </c>
      <c r="D37" s="83">
        <f>'08-FR-25 (Pág. 1)'!F36</f>
        <v>0</v>
      </c>
      <c r="E37" s="80">
        <f>'08-FR-25 (Pág. 1)'!G36</f>
        <v>0</v>
      </c>
      <c r="F37" s="81">
        <f>'08-FR-25 (Pág. 1)'!I36</f>
        <v>0</v>
      </c>
      <c r="G37" s="83">
        <f>'08-FR-25 (Pág. 1)'!J36</f>
        <v>0</v>
      </c>
      <c r="H37" s="82">
        <f>'08-FR-25 (Pág. 1)'!N36</f>
        <v>0</v>
      </c>
      <c r="I37" s="82">
        <f>'08-FR-25 (Pág. 1)'!O36</f>
        <v>0</v>
      </c>
      <c r="J37" s="83"/>
      <c r="K37" s="83"/>
      <c r="L37" s="84" t="str">
        <f t="shared" si="0"/>
        <v/>
      </c>
      <c r="M37" s="85"/>
      <c r="N37" s="83"/>
      <c r="O37" s="83"/>
      <c r="P37" s="84" t="str">
        <f t="shared" si="1"/>
        <v/>
      </c>
      <c r="Q37" s="85"/>
      <c r="R37" s="83"/>
      <c r="S37" s="83"/>
      <c r="T37" s="84" t="str">
        <f t="shared" si="2"/>
        <v/>
      </c>
      <c r="U37" s="85"/>
      <c r="V37" s="83"/>
      <c r="W37" s="83"/>
      <c r="X37" s="84" t="str">
        <f t="shared" si="3"/>
        <v/>
      </c>
      <c r="Y37" s="85"/>
      <c r="Z37" s="86"/>
    </row>
    <row r="38" spans="2:26" ht="39" customHeight="1" x14ac:dyDescent="0.2">
      <c r="B38" s="78">
        <f>'08-FR-25 (Pág. 1)'!B37</f>
        <v>0</v>
      </c>
      <c r="C38" s="79">
        <f>'08-FR-25 (Pág. 1)'!C37</f>
        <v>0</v>
      </c>
      <c r="D38" s="83">
        <f>'08-FR-25 (Pág. 1)'!F37</f>
        <v>0</v>
      </c>
      <c r="E38" s="80">
        <f>'08-FR-25 (Pág. 1)'!G37</f>
        <v>0</v>
      </c>
      <c r="F38" s="81">
        <f>'08-FR-25 (Pág. 1)'!I37</f>
        <v>0</v>
      </c>
      <c r="G38" s="83">
        <f>'08-FR-25 (Pág. 1)'!J37</f>
        <v>0</v>
      </c>
      <c r="H38" s="82">
        <f>'08-FR-25 (Pág. 1)'!N37</f>
        <v>0</v>
      </c>
      <c r="I38" s="82">
        <f>'08-FR-25 (Pág. 1)'!O37</f>
        <v>0</v>
      </c>
      <c r="J38" s="83"/>
      <c r="K38" s="83"/>
      <c r="L38" s="84" t="str">
        <f t="shared" si="0"/>
        <v/>
      </c>
      <c r="M38" s="85"/>
      <c r="N38" s="83"/>
      <c r="O38" s="83"/>
      <c r="P38" s="84" t="str">
        <f t="shared" si="1"/>
        <v/>
      </c>
      <c r="Q38" s="85"/>
      <c r="R38" s="83"/>
      <c r="S38" s="83"/>
      <c r="T38" s="84" t="str">
        <f t="shared" si="2"/>
        <v/>
      </c>
      <c r="U38" s="85"/>
      <c r="V38" s="83"/>
      <c r="W38" s="83"/>
      <c r="X38" s="84" t="str">
        <f t="shared" si="3"/>
        <v/>
      </c>
      <c r="Y38" s="85"/>
      <c r="Z38" s="86"/>
    </row>
    <row r="39" spans="2:26" ht="39" customHeight="1" x14ac:dyDescent="0.2">
      <c r="B39" s="78">
        <f>'08-FR-25 (Pág. 1)'!B38</f>
        <v>0</v>
      </c>
      <c r="C39" s="79">
        <f>'08-FR-25 (Pág. 1)'!C38</f>
        <v>0</v>
      </c>
      <c r="D39" s="83">
        <f>'08-FR-25 (Pág. 1)'!F38</f>
        <v>0</v>
      </c>
      <c r="E39" s="80">
        <f>'08-FR-25 (Pág. 1)'!G38</f>
        <v>0</v>
      </c>
      <c r="F39" s="81">
        <f>'08-FR-25 (Pág. 1)'!I38</f>
        <v>0</v>
      </c>
      <c r="G39" s="83">
        <f>'08-FR-25 (Pág. 1)'!J38</f>
        <v>0</v>
      </c>
      <c r="H39" s="82">
        <f>'08-FR-25 (Pág. 1)'!N38</f>
        <v>0</v>
      </c>
      <c r="I39" s="82">
        <f>'08-FR-25 (Pág. 1)'!O38</f>
        <v>0</v>
      </c>
      <c r="J39" s="83"/>
      <c r="K39" s="83"/>
      <c r="L39" s="84" t="str">
        <f t="shared" si="0"/>
        <v/>
      </c>
      <c r="M39" s="85"/>
      <c r="N39" s="83"/>
      <c r="O39" s="83"/>
      <c r="P39" s="84" t="str">
        <f t="shared" si="1"/>
        <v/>
      </c>
      <c r="Q39" s="85"/>
      <c r="R39" s="83"/>
      <c r="S39" s="83"/>
      <c r="T39" s="84" t="str">
        <f t="shared" si="2"/>
        <v/>
      </c>
      <c r="U39" s="85"/>
      <c r="V39" s="83"/>
      <c r="W39" s="83"/>
      <c r="X39" s="84" t="str">
        <f t="shared" si="3"/>
        <v/>
      </c>
      <c r="Y39" s="85"/>
      <c r="Z39" s="86"/>
    </row>
    <row r="40" spans="2:26" ht="39" customHeight="1" x14ac:dyDescent="0.2">
      <c r="B40" s="78">
        <f>'08-FR-25 (Pág. 1)'!B39</f>
        <v>0</v>
      </c>
      <c r="C40" s="79">
        <f>'08-FR-25 (Pág. 1)'!C39</f>
        <v>0</v>
      </c>
      <c r="D40" s="83">
        <f>'08-FR-25 (Pág. 1)'!F39</f>
        <v>0</v>
      </c>
      <c r="E40" s="80">
        <f>'08-FR-25 (Pág. 1)'!G39</f>
        <v>0</v>
      </c>
      <c r="F40" s="81">
        <f>'08-FR-25 (Pág. 1)'!I39</f>
        <v>0</v>
      </c>
      <c r="G40" s="83">
        <f>'08-FR-25 (Pág. 1)'!J39</f>
        <v>0</v>
      </c>
      <c r="H40" s="82">
        <f>'08-FR-25 (Pág. 1)'!N39</f>
        <v>0</v>
      </c>
      <c r="I40" s="82">
        <f>'08-FR-25 (Pág. 1)'!O39</f>
        <v>0</v>
      </c>
      <c r="J40" s="83"/>
      <c r="K40" s="83"/>
      <c r="L40" s="84" t="str">
        <f t="shared" si="0"/>
        <v/>
      </c>
      <c r="M40" s="85"/>
      <c r="N40" s="83"/>
      <c r="O40" s="83"/>
      <c r="P40" s="84" t="str">
        <f t="shared" si="1"/>
        <v/>
      </c>
      <c r="Q40" s="85"/>
      <c r="R40" s="83"/>
      <c r="S40" s="83"/>
      <c r="T40" s="84" t="str">
        <f t="shared" si="2"/>
        <v/>
      </c>
      <c r="U40" s="85"/>
      <c r="V40" s="83"/>
      <c r="W40" s="83"/>
      <c r="X40" s="84" t="str">
        <f t="shared" si="3"/>
        <v/>
      </c>
      <c r="Y40" s="85"/>
      <c r="Z40" s="86"/>
    </row>
    <row r="41" spans="2:26" ht="39" customHeight="1" x14ac:dyDescent="0.2">
      <c r="B41" s="78">
        <f>'08-FR-25 (Pág. 1)'!B40</f>
        <v>0</v>
      </c>
      <c r="C41" s="79">
        <f>'08-FR-25 (Pág. 1)'!C40</f>
        <v>0</v>
      </c>
      <c r="D41" s="83">
        <f>'08-FR-25 (Pág. 1)'!F40</f>
        <v>0</v>
      </c>
      <c r="E41" s="80">
        <f>'08-FR-25 (Pág. 1)'!G40</f>
        <v>0</v>
      </c>
      <c r="F41" s="81">
        <f>'08-FR-25 (Pág. 1)'!I40</f>
        <v>0</v>
      </c>
      <c r="G41" s="83">
        <f>'08-FR-25 (Pág. 1)'!J40</f>
        <v>0</v>
      </c>
      <c r="H41" s="82">
        <f>'08-FR-25 (Pág. 1)'!N40</f>
        <v>0</v>
      </c>
      <c r="I41" s="82">
        <f>'08-FR-25 (Pág. 1)'!O40</f>
        <v>0</v>
      </c>
      <c r="J41" s="83"/>
      <c r="K41" s="83"/>
      <c r="L41" s="84" t="str">
        <f t="shared" si="0"/>
        <v/>
      </c>
      <c r="M41" s="85"/>
      <c r="N41" s="83"/>
      <c r="O41" s="83"/>
      <c r="P41" s="84" t="str">
        <f t="shared" si="1"/>
        <v/>
      </c>
      <c r="Q41" s="85"/>
      <c r="R41" s="83"/>
      <c r="S41" s="83"/>
      <c r="T41" s="84" t="str">
        <f t="shared" si="2"/>
        <v/>
      </c>
      <c r="U41" s="85"/>
      <c r="V41" s="83"/>
      <c r="W41" s="83"/>
      <c r="X41" s="84" t="str">
        <f t="shared" si="3"/>
        <v/>
      </c>
      <c r="Y41" s="85"/>
      <c r="Z41" s="86"/>
    </row>
    <row r="42" spans="2:26" ht="39" customHeight="1" thickBot="1" x14ac:dyDescent="0.25">
      <c r="B42" s="100">
        <f>'08-FR-25 (Pág. 1)'!B41</f>
        <v>0</v>
      </c>
      <c r="C42" s="101">
        <f>'08-FR-25 (Pág. 1)'!C41</f>
        <v>0</v>
      </c>
      <c r="D42" s="115">
        <f>'08-FR-25 (Pág. 1)'!F41</f>
        <v>0</v>
      </c>
      <c r="E42" s="102">
        <f>'08-FR-25 (Pág. 1)'!G41</f>
        <v>0</v>
      </c>
      <c r="F42" s="22">
        <f>'08-FR-25 (Pág. 1)'!I41</f>
        <v>0</v>
      </c>
      <c r="G42" s="47">
        <f>'08-FR-25 (Pág. 1)'!J41</f>
        <v>0</v>
      </c>
      <c r="H42" s="46">
        <f>'08-FR-25 (Pág. 1)'!N41</f>
        <v>0</v>
      </c>
      <c r="I42" s="46">
        <f>'08-FR-25 (Pág. 1)'!O41</f>
        <v>0</v>
      </c>
      <c r="J42" s="47"/>
      <c r="K42" s="47"/>
      <c r="L42" s="52" t="str">
        <f t="shared" si="0"/>
        <v/>
      </c>
      <c r="M42" s="16"/>
      <c r="N42" s="47"/>
      <c r="O42" s="47"/>
      <c r="P42" s="52" t="str">
        <f t="shared" si="1"/>
        <v/>
      </c>
      <c r="Q42" s="16"/>
      <c r="R42" s="47"/>
      <c r="S42" s="47"/>
      <c r="T42" s="52" t="str">
        <f t="shared" si="2"/>
        <v/>
      </c>
      <c r="U42" s="16"/>
      <c r="V42" s="47"/>
      <c r="W42" s="47"/>
      <c r="X42" s="52" t="str">
        <f t="shared" si="3"/>
        <v/>
      </c>
      <c r="Y42" s="16"/>
      <c r="Z42" s="37"/>
    </row>
    <row r="43" spans="2:26" ht="39" customHeight="1" x14ac:dyDescent="0.2">
      <c r="B43" s="219" t="s">
        <v>146</v>
      </c>
      <c r="C43" s="219"/>
      <c r="D43" s="219"/>
      <c r="E43" s="219"/>
      <c r="F43" s="219"/>
      <c r="G43" s="219"/>
      <c r="H43" s="219"/>
      <c r="I43" s="219"/>
      <c r="J43" s="219"/>
      <c r="K43" s="219"/>
      <c r="L43" s="219"/>
      <c r="M43" s="219"/>
      <c r="N43" s="219"/>
      <c r="O43" s="219"/>
      <c r="P43" s="219"/>
      <c r="Q43" s="219"/>
      <c r="R43" s="219"/>
      <c r="S43" s="219"/>
      <c r="T43" s="219"/>
      <c r="U43" s="219"/>
      <c r="V43" s="219"/>
      <c r="W43" s="219"/>
      <c r="X43" s="219"/>
      <c r="Y43" s="219"/>
      <c r="Z43" s="219"/>
    </row>
    <row r="44" spans="2:26" x14ac:dyDescent="0.2">
      <c r="B44" s="5"/>
      <c r="C44" s="5"/>
      <c r="D44" s="5"/>
      <c r="E44" s="5"/>
      <c r="F44" s="5"/>
      <c r="G44" s="5"/>
      <c r="H44" s="5"/>
      <c r="I44" s="5"/>
      <c r="J44" s="30"/>
      <c r="K44" s="30"/>
      <c r="L44" s="34"/>
      <c r="M44" s="5"/>
      <c r="N44" s="30"/>
      <c r="O44" s="30"/>
      <c r="P44" s="34"/>
      <c r="Q44" s="5"/>
      <c r="R44" s="30"/>
      <c r="S44" s="30"/>
      <c r="T44" s="34"/>
      <c r="U44" s="5"/>
      <c r="V44" s="30"/>
      <c r="W44" s="30"/>
      <c r="X44" s="34"/>
      <c r="Y44" s="5"/>
      <c r="Z44" s="5"/>
    </row>
    <row r="45" spans="2:26" x14ac:dyDescent="0.2">
      <c r="B45" s="5"/>
      <c r="C45" s="5"/>
      <c r="D45" s="5"/>
      <c r="E45" s="5"/>
      <c r="F45" s="5"/>
      <c r="G45" s="5"/>
      <c r="H45" s="5"/>
      <c r="I45" s="5"/>
      <c r="J45" s="30"/>
      <c r="K45" s="30"/>
      <c r="L45" s="34"/>
      <c r="M45" s="5"/>
      <c r="N45" s="30"/>
      <c r="O45" s="30"/>
      <c r="P45" s="34"/>
      <c r="Q45" s="5"/>
      <c r="R45" s="30"/>
      <c r="S45" s="30"/>
      <c r="T45" s="34"/>
      <c r="U45" s="5"/>
      <c r="V45" s="30"/>
      <c r="W45" s="30"/>
      <c r="X45" s="34"/>
      <c r="Y45" s="5"/>
      <c r="Z45" s="5"/>
    </row>
    <row r="46" spans="2:26" x14ac:dyDescent="0.2">
      <c r="B46" s="5"/>
      <c r="C46" s="5"/>
      <c r="D46" s="5"/>
      <c r="E46" s="5"/>
      <c r="F46" s="5"/>
      <c r="G46" s="5"/>
      <c r="H46" s="5"/>
      <c r="I46" s="5"/>
      <c r="J46" s="30"/>
      <c r="K46" s="30"/>
      <c r="L46" s="34"/>
      <c r="M46" s="5"/>
      <c r="N46" s="30"/>
      <c r="O46" s="30"/>
      <c r="P46" s="34"/>
      <c r="Q46" s="5"/>
      <c r="R46" s="30"/>
      <c r="S46" s="30"/>
      <c r="T46" s="34"/>
      <c r="U46" s="5"/>
      <c r="V46" s="30"/>
      <c r="W46" s="30"/>
      <c r="X46" s="34"/>
      <c r="Y46" s="5"/>
      <c r="Z46" s="5"/>
    </row>
    <row r="47" spans="2:26" x14ac:dyDescent="0.2">
      <c r="B47" s="5"/>
      <c r="C47" s="5"/>
      <c r="D47" s="5"/>
      <c r="E47" s="5"/>
      <c r="F47" s="5"/>
      <c r="G47" s="5"/>
      <c r="H47" s="5"/>
      <c r="I47" s="5"/>
      <c r="J47" s="30"/>
      <c r="K47" s="30"/>
      <c r="L47" s="34"/>
      <c r="M47" s="5"/>
      <c r="N47" s="30"/>
      <c r="O47" s="30"/>
      <c r="P47" s="34"/>
      <c r="Q47" s="5"/>
      <c r="R47" s="30"/>
      <c r="S47" s="30"/>
      <c r="T47" s="34"/>
      <c r="U47" s="5"/>
      <c r="V47" s="30"/>
      <c r="W47" s="30"/>
      <c r="X47" s="34"/>
      <c r="Y47" s="5"/>
      <c r="Z47" s="5"/>
    </row>
    <row r="48" spans="2:26" x14ac:dyDescent="0.2">
      <c r="B48" s="5"/>
      <c r="C48" s="5"/>
      <c r="D48" s="5"/>
      <c r="E48" s="5"/>
      <c r="F48" s="5"/>
      <c r="G48" s="5"/>
      <c r="H48" s="5"/>
      <c r="I48" s="5"/>
      <c r="J48" s="30"/>
      <c r="K48" s="30"/>
      <c r="L48" s="34"/>
      <c r="M48" s="5"/>
      <c r="N48" s="30"/>
      <c r="O48" s="30"/>
      <c r="P48" s="34"/>
      <c r="Q48" s="5"/>
      <c r="R48" s="30"/>
      <c r="S48" s="30"/>
      <c r="T48" s="34"/>
      <c r="U48" s="5"/>
      <c r="V48" s="30"/>
      <c r="W48" s="30"/>
      <c r="X48" s="34"/>
      <c r="Y48" s="5"/>
      <c r="Z48" s="5"/>
    </row>
    <row r="49" spans="2:28" x14ac:dyDescent="0.2">
      <c r="B49" s="5"/>
      <c r="C49" s="5"/>
      <c r="D49" s="5"/>
      <c r="E49" s="5"/>
      <c r="F49" s="5"/>
      <c r="G49" s="5"/>
      <c r="H49" s="5"/>
      <c r="I49" s="5"/>
      <c r="J49" s="30"/>
      <c r="K49" s="30"/>
      <c r="L49" s="34"/>
      <c r="M49" s="5"/>
      <c r="N49" s="30"/>
      <c r="O49" s="30"/>
      <c r="P49" s="34"/>
      <c r="Q49" s="5"/>
      <c r="R49" s="30"/>
      <c r="S49" s="30"/>
      <c r="T49" s="34"/>
      <c r="U49" s="5"/>
      <c r="V49" s="30"/>
      <c r="W49" s="30"/>
      <c r="X49" s="34"/>
      <c r="Y49" s="5"/>
      <c r="Z49" s="5"/>
    </row>
    <row r="50" spans="2:28" s="6" customFormat="1" ht="69.75" customHeight="1" x14ac:dyDescent="0.2">
      <c r="J50" s="31"/>
      <c r="K50" s="31"/>
      <c r="L50" s="35"/>
      <c r="N50" s="31"/>
      <c r="O50" s="31"/>
      <c r="P50" s="35"/>
      <c r="R50" s="31"/>
      <c r="S50" s="31"/>
      <c r="T50" s="35"/>
      <c r="V50" s="31"/>
      <c r="W50" s="31"/>
      <c r="X50" s="35"/>
    </row>
    <row r="51" spans="2:28" s="2" customFormat="1" ht="42" customHeight="1" x14ac:dyDescent="0.2">
      <c r="J51" s="32"/>
      <c r="K51" s="32"/>
      <c r="L51" s="36"/>
      <c r="N51" s="32"/>
      <c r="O51" s="32"/>
      <c r="P51" s="36"/>
      <c r="R51" s="32"/>
      <c r="S51" s="32"/>
      <c r="T51" s="36"/>
      <c r="V51" s="32"/>
      <c r="W51" s="32"/>
      <c r="X51" s="36"/>
    </row>
    <row r="52" spans="2:28" s="2" customFormat="1" ht="28.5" customHeight="1" x14ac:dyDescent="0.2">
      <c r="J52" s="32"/>
      <c r="K52" s="32"/>
      <c r="L52" s="36"/>
      <c r="N52" s="32"/>
      <c r="O52" s="32"/>
      <c r="P52" s="36"/>
      <c r="R52" s="32"/>
      <c r="S52" s="32"/>
      <c r="T52" s="36"/>
      <c r="V52" s="32"/>
      <c r="W52" s="32"/>
      <c r="X52" s="36"/>
    </row>
    <row r="53" spans="2:28" s="2" customFormat="1" ht="38.25" customHeight="1" x14ac:dyDescent="0.2">
      <c r="J53" s="32"/>
      <c r="K53" s="32"/>
      <c r="L53" s="36"/>
      <c r="N53" s="32"/>
      <c r="O53" s="32"/>
      <c r="P53" s="36"/>
      <c r="R53" s="32"/>
      <c r="S53" s="32"/>
      <c r="T53" s="36"/>
      <c r="V53" s="32"/>
      <c r="W53" s="32"/>
      <c r="X53" s="36"/>
    </row>
    <row r="54" spans="2:28" s="2" customFormat="1" ht="53.25" customHeight="1" x14ac:dyDescent="0.2">
      <c r="J54" s="32"/>
      <c r="K54" s="32"/>
      <c r="L54" s="36"/>
      <c r="N54" s="32"/>
      <c r="O54" s="32"/>
      <c r="P54" s="36"/>
      <c r="R54" s="32"/>
      <c r="S54" s="32"/>
      <c r="T54" s="36"/>
      <c r="V54" s="32"/>
      <c r="W54" s="32"/>
      <c r="X54" s="36"/>
    </row>
    <row r="55" spans="2:28" s="2" customFormat="1" ht="30.75" customHeight="1" x14ac:dyDescent="0.2">
      <c r="J55" s="32"/>
      <c r="K55" s="32"/>
      <c r="L55" s="36"/>
      <c r="N55" s="32"/>
      <c r="O55" s="32"/>
      <c r="P55" s="36"/>
      <c r="R55" s="32"/>
      <c r="S55" s="32"/>
      <c r="T55" s="36"/>
      <c r="V55" s="32"/>
      <c r="W55" s="32"/>
      <c r="X55" s="36"/>
    </row>
    <row r="56" spans="2:28" s="2" customFormat="1" ht="36" customHeight="1" x14ac:dyDescent="0.2">
      <c r="J56" s="32"/>
      <c r="K56" s="32"/>
      <c r="L56" s="36"/>
      <c r="N56" s="32"/>
      <c r="O56" s="32"/>
      <c r="P56" s="36"/>
      <c r="R56" s="32"/>
      <c r="S56" s="32"/>
      <c r="T56" s="36"/>
      <c r="V56" s="32"/>
      <c r="W56" s="32"/>
      <c r="X56" s="36"/>
    </row>
    <row r="57" spans="2:28" s="2" customFormat="1" ht="38.25" customHeight="1" x14ac:dyDescent="0.2">
      <c r="J57" s="32"/>
      <c r="K57" s="32"/>
      <c r="L57" s="36"/>
      <c r="N57" s="32"/>
      <c r="O57" s="32"/>
      <c r="P57" s="36"/>
      <c r="R57" s="32"/>
      <c r="S57" s="32"/>
      <c r="T57" s="36"/>
      <c r="V57" s="32"/>
      <c r="W57" s="32"/>
      <c r="X57" s="36"/>
    </row>
    <row r="58" spans="2:28" s="2" customFormat="1" ht="43.5" customHeight="1" x14ac:dyDescent="0.2">
      <c r="J58" s="32"/>
      <c r="K58" s="32"/>
      <c r="L58" s="36"/>
      <c r="N58" s="32"/>
      <c r="O58" s="32"/>
      <c r="P58" s="36"/>
      <c r="R58" s="32"/>
      <c r="S58" s="32"/>
      <c r="T58" s="36"/>
      <c r="V58" s="32"/>
      <c r="W58" s="32"/>
      <c r="X58" s="36"/>
    </row>
    <row r="59" spans="2:28" s="2" customFormat="1" ht="37.5" customHeight="1" x14ac:dyDescent="0.2">
      <c r="J59" s="32"/>
      <c r="K59" s="32"/>
      <c r="L59" s="36"/>
      <c r="N59" s="32"/>
      <c r="O59" s="32"/>
      <c r="P59" s="36"/>
      <c r="R59" s="32"/>
      <c r="S59" s="32"/>
      <c r="T59" s="36"/>
      <c r="V59" s="32"/>
      <c r="W59" s="32"/>
      <c r="X59" s="36"/>
    </row>
    <row r="60" spans="2:28" s="2" customFormat="1" ht="52.5" customHeight="1" x14ac:dyDescent="0.2">
      <c r="J60" s="32"/>
      <c r="K60" s="32"/>
      <c r="L60" s="36"/>
      <c r="N60" s="32"/>
      <c r="O60" s="32"/>
      <c r="P60" s="36"/>
      <c r="R60" s="32"/>
      <c r="S60" s="32"/>
      <c r="T60" s="36"/>
      <c r="V60" s="32"/>
      <c r="W60" s="32"/>
      <c r="X60" s="36"/>
    </row>
    <row r="61" spans="2:28" s="2" customFormat="1" ht="43.5" customHeight="1" x14ac:dyDescent="0.2">
      <c r="J61" s="32"/>
      <c r="K61" s="32"/>
      <c r="L61" s="36"/>
      <c r="N61" s="32"/>
      <c r="O61" s="32"/>
      <c r="P61" s="36"/>
      <c r="R61" s="32"/>
      <c r="S61" s="32"/>
      <c r="T61" s="36"/>
      <c r="V61" s="32"/>
      <c r="W61" s="32"/>
      <c r="X61" s="36"/>
    </row>
    <row r="62" spans="2:28" s="2" customFormat="1" ht="33.75" customHeight="1" x14ac:dyDescent="0.55000000000000004">
      <c r="J62" s="32"/>
      <c r="K62" s="32"/>
      <c r="L62" s="36"/>
      <c r="N62" s="32"/>
      <c r="O62" s="32"/>
      <c r="P62" s="36"/>
      <c r="R62" s="32"/>
      <c r="S62" s="32"/>
      <c r="T62" s="36"/>
      <c r="V62" s="32"/>
      <c r="W62" s="32"/>
      <c r="X62" s="36"/>
      <c r="AB62" s="7" t="s">
        <v>147</v>
      </c>
    </row>
    <row r="63" spans="2:28" s="2" customFormat="1" ht="21" customHeight="1" x14ac:dyDescent="0.55000000000000004">
      <c r="J63" s="32"/>
      <c r="K63" s="32"/>
      <c r="L63" s="36"/>
      <c r="N63" s="32"/>
      <c r="O63" s="32"/>
      <c r="P63" s="36"/>
      <c r="R63" s="32"/>
      <c r="S63" s="32"/>
      <c r="T63" s="36"/>
      <c r="V63" s="32"/>
      <c r="W63" s="32"/>
      <c r="X63" s="36"/>
      <c r="AB63" s="7" t="s">
        <v>148</v>
      </c>
    </row>
    <row r="64" spans="2:28" s="2" customFormat="1" ht="19.5" customHeight="1" x14ac:dyDescent="0.55000000000000004">
      <c r="J64" s="32"/>
      <c r="K64" s="32"/>
      <c r="L64" s="36"/>
      <c r="N64" s="32"/>
      <c r="O64" s="32"/>
      <c r="P64" s="36"/>
      <c r="R64" s="32"/>
      <c r="S64" s="32"/>
      <c r="T64" s="36"/>
      <c r="V64" s="32"/>
      <c r="W64" s="32"/>
      <c r="X64" s="36"/>
      <c r="AB64" s="7" t="s">
        <v>24</v>
      </c>
    </row>
    <row r="65" spans="10:28" s="2" customFormat="1" ht="37.5" customHeight="1" x14ac:dyDescent="0.55000000000000004">
      <c r="J65" s="32"/>
      <c r="K65" s="32"/>
      <c r="L65" s="36"/>
      <c r="N65" s="32"/>
      <c r="O65" s="32"/>
      <c r="P65" s="36"/>
      <c r="R65" s="32"/>
      <c r="S65" s="32"/>
      <c r="T65" s="36"/>
      <c r="V65" s="32"/>
      <c r="W65" s="32"/>
      <c r="X65" s="36"/>
      <c r="AB65" s="7" t="s">
        <v>149</v>
      </c>
    </row>
    <row r="66" spans="10:28" s="2" customFormat="1" ht="70.5" customHeight="1" x14ac:dyDescent="0.55000000000000004">
      <c r="J66" s="32"/>
      <c r="K66" s="32"/>
      <c r="L66" s="36"/>
      <c r="N66" s="32"/>
      <c r="O66" s="32"/>
      <c r="P66" s="36"/>
      <c r="R66" s="32"/>
      <c r="S66" s="32"/>
      <c r="T66" s="36"/>
      <c r="V66" s="32"/>
      <c r="W66" s="32"/>
      <c r="X66" s="36"/>
      <c r="AB66" s="7" t="s">
        <v>150</v>
      </c>
    </row>
    <row r="67" spans="10:28" s="6" customFormat="1" ht="44.25" x14ac:dyDescent="0.55000000000000004">
      <c r="J67" s="31"/>
      <c r="K67" s="31"/>
      <c r="L67" s="35"/>
      <c r="N67" s="31"/>
      <c r="O67" s="31"/>
      <c r="P67" s="35"/>
      <c r="R67" s="31"/>
      <c r="S67" s="31"/>
      <c r="T67" s="35"/>
      <c r="V67" s="31"/>
      <c r="W67" s="31"/>
      <c r="X67" s="35"/>
      <c r="AB67" s="7" t="s">
        <v>151</v>
      </c>
    </row>
    <row r="68" spans="10:28" ht="44.25" x14ac:dyDescent="0.55000000000000004">
      <c r="AB68" s="7" t="s">
        <v>152</v>
      </c>
    </row>
    <row r="69" spans="10:28" ht="44.25" x14ac:dyDescent="0.55000000000000004">
      <c r="AB69" s="7" t="s">
        <v>153</v>
      </c>
    </row>
    <row r="70" spans="10:28" ht="44.25" x14ac:dyDescent="0.55000000000000004">
      <c r="AB70" s="7" t="s">
        <v>154</v>
      </c>
    </row>
    <row r="71" spans="10:28" ht="44.25" x14ac:dyDescent="0.55000000000000004">
      <c r="AB71" s="7" t="s">
        <v>155</v>
      </c>
    </row>
    <row r="72" spans="10:28" ht="44.25" x14ac:dyDescent="0.55000000000000004">
      <c r="AB72" s="7" t="s">
        <v>156</v>
      </c>
    </row>
    <row r="73" spans="10:28" ht="44.25" x14ac:dyDescent="0.55000000000000004">
      <c r="AB73" s="7" t="s">
        <v>157</v>
      </c>
    </row>
    <row r="74" spans="10:28" ht="44.25" x14ac:dyDescent="0.55000000000000004">
      <c r="AB74" s="7" t="s">
        <v>158</v>
      </c>
    </row>
    <row r="75" spans="10:28" ht="44.25" x14ac:dyDescent="0.55000000000000004">
      <c r="AB75" s="7" t="s">
        <v>159</v>
      </c>
    </row>
    <row r="76" spans="10:28" ht="44.25" x14ac:dyDescent="0.55000000000000004">
      <c r="AB76" s="7" t="s">
        <v>160</v>
      </c>
    </row>
    <row r="77" spans="10:28" ht="44.25" x14ac:dyDescent="0.55000000000000004">
      <c r="AB77" s="8" t="s">
        <v>161</v>
      </c>
    </row>
  </sheetData>
  <sheetProtection algorithmName="SHA-512" hashValue="P8/QHL5i5FMdZHRUVLBCMOVoY0Q5PWTMQ9GWqTnNvDPk+besrtdHqjDreUYTd5B+VLzg0ldWJfq7VTHjLU4MXw==" saltValue="MlgNIHA7xshjJI4w11+1LA==" spinCount="100000" sheet="1" formatCells="0" formatColumns="0" formatRows="0" insertRows="0" deleteRows="0" sort="0" autoFilter="0"/>
  <mergeCells count="17">
    <mergeCell ref="B43:Z43"/>
    <mergeCell ref="X10:Y10"/>
    <mergeCell ref="N11:P11"/>
    <mergeCell ref="R11:T11"/>
    <mergeCell ref="R10:U10"/>
    <mergeCell ref="V11:X11"/>
    <mergeCell ref="H10:I11"/>
    <mergeCell ref="D10:E11"/>
    <mergeCell ref="N10:Q10"/>
    <mergeCell ref="B10:B12"/>
    <mergeCell ref="J10:M10"/>
    <mergeCell ref="J11:L11"/>
    <mergeCell ref="D2:X6"/>
    <mergeCell ref="Y2:Z2"/>
    <mergeCell ref="B8:Z8"/>
    <mergeCell ref="B9:Z9"/>
    <mergeCell ref="B2:C6"/>
  </mergeCells>
  <dataValidations count="4">
    <dataValidation allowBlank="1" showInputMessage="1" showErrorMessage="1" prompt="Registre el valor cuantitativo resultado de la medición del indicador._x000a_Debe registrarlo para el trimestre." sqref="O13:O42 S13:S42 W13:W42 K13:K42" xr:uid="{00000000-0002-0000-0100-000000000000}"/>
    <dataValidation allowBlank="1" showInputMessage="1" showErrorMessage="1" prompt="Registre el valor cuantitativo programado para el trimestre." sqref="N13:N42 R13:R42 V13:V42 J13:J42" xr:uid="{00000000-0002-0000-0100-000001000000}"/>
    <dataValidation allowBlank="1" showInputMessage="1" showErrorMessage="1" prompt="Este campo presenta el grado de cumplimiento del indicador en el trimestre." sqref="P13:P42 T13:T42 X13:X42 L13:L42" xr:uid="{00000000-0002-0000-0100-000002000000}"/>
    <dataValidation allowBlank="1" showInputMessage="1" showErrorMessage="1" prompt="Explique en forma clara y concreta, el resultado alcanzado por el indicador y el grado de cumplimiento de la acción de mejora planteada" sqref="Q13:Q42 U13:U42 Y13:Y42 M13:M42" xr:uid="{00000000-0002-0000-0100-000003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3:A54"/>
  <sheetViews>
    <sheetView topLeftCell="A19" zoomScale="55" zoomScaleNormal="55" workbookViewId="0">
      <selection activeCell="A4" sqref="A4"/>
    </sheetView>
  </sheetViews>
  <sheetFormatPr baseColWidth="10" defaultColWidth="11.42578125" defaultRowHeight="12.75" x14ac:dyDescent="0.2"/>
  <cols>
    <col min="1" max="1" width="165.42578125" customWidth="1"/>
  </cols>
  <sheetData>
    <row r="3" spans="1:1" x14ac:dyDescent="0.2">
      <c r="A3" s="15" t="s">
        <v>174</v>
      </c>
    </row>
    <row r="4" spans="1:1" ht="34.5" x14ac:dyDescent="0.45">
      <c r="A4" s="13" t="s">
        <v>147</v>
      </c>
    </row>
    <row r="5" spans="1:1" ht="34.5" x14ac:dyDescent="0.45">
      <c r="A5" s="13" t="s">
        <v>175</v>
      </c>
    </row>
    <row r="6" spans="1:1" ht="34.5" x14ac:dyDescent="0.45">
      <c r="A6" s="13" t="s">
        <v>24</v>
      </c>
    </row>
    <row r="7" spans="1:1" ht="34.5" x14ac:dyDescent="0.45">
      <c r="A7" s="13" t="s">
        <v>149</v>
      </c>
    </row>
    <row r="8" spans="1:1" ht="34.5" x14ac:dyDescent="0.45">
      <c r="A8" s="13" t="s">
        <v>150</v>
      </c>
    </row>
    <row r="9" spans="1:1" ht="34.5" x14ac:dyDescent="0.45">
      <c r="A9" s="13" t="s">
        <v>151</v>
      </c>
    </row>
    <row r="10" spans="1:1" ht="34.5" x14ac:dyDescent="0.45">
      <c r="A10" s="13" t="s">
        <v>152</v>
      </c>
    </row>
    <row r="11" spans="1:1" ht="34.5" x14ac:dyDescent="0.45">
      <c r="A11" s="13" t="s">
        <v>153</v>
      </c>
    </row>
    <row r="12" spans="1:1" ht="34.5" x14ac:dyDescent="0.45">
      <c r="A12" s="13" t="s">
        <v>154</v>
      </c>
    </row>
    <row r="13" spans="1:1" ht="34.5" x14ac:dyDescent="0.45">
      <c r="A13" s="13" t="s">
        <v>155</v>
      </c>
    </row>
    <row r="14" spans="1:1" ht="34.5" x14ac:dyDescent="0.45">
      <c r="A14" s="13" t="s">
        <v>156</v>
      </c>
    </row>
    <row r="15" spans="1:1" ht="34.5" x14ac:dyDescent="0.45">
      <c r="A15" s="13" t="s">
        <v>157</v>
      </c>
    </row>
    <row r="16" spans="1:1" ht="34.5" x14ac:dyDescent="0.45">
      <c r="A16" s="13" t="s">
        <v>158</v>
      </c>
    </row>
    <row r="17" spans="1:1" ht="34.5" x14ac:dyDescent="0.45">
      <c r="A17" s="13" t="s">
        <v>176</v>
      </c>
    </row>
    <row r="18" spans="1:1" ht="34.5" x14ac:dyDescent="0.45">
      <c r="A18" s="13" t="s">
        <v>160</v>
      </c>
    </row>
    <row r="19" spans="1:1" ht="34.5" x14ac:dyDescent="0.45">
      <c r="A19" s="14" t="s">
        <v>161</v>
      </c>
    </row>
    <row r="22" spans="1:1" x14ac:dyDescent="0.2">
      <c r="A22" t="s">
        <v>20</v>
      </c>
    </row>
    <row r="23" spans="1:1" ht="34.5" x14ac:dyDescent="0.45">
      <c r="A23" s="14" t="s">
        <v>25</v>
      </c>
    </row>
    <row r="24" spans="1:1" ht="34.5" x14ac:dyDescent="0.45">
      <c r="A24" s="14" t="s">
        <v>177</v>
      </c>
    </row>
    <row r="27" spans="1:1" x14ac:dyDescent="0.2">
      <c r="A27" t="s">
        <v>178</v>
      </c>
    </row>
    <row r="28" spans="1:1" ht="34.5" x14ac:dyDescent="0.45">
      <c r="A28" s="14" t="s">
        <v>179</v>
      </c>
    </row>
    <row r="29" spans="1:1" ht="34.5" x14ac:dyDescent="0.45">
      <c r="A29" s="14" t="s">
        <v>26</v>
      </c>
    </row>
    <row r="30" spans="1:1" ht="34.5" x14ac:dyDescent="0.45">
      <c r="A30" s="14" t="s">
        <v>180</v>
      </c>
    </row>
    <row r="31" spans="1:1" ht="34.5" x14ac:dyDescent="0.45">
      <c r="A31" s="14" t="s">
        <v>181</v>
      </c>
    </row>
    <row r="32" spans="1:1" ht="34.5" x14ac:dyDescent="0.45">
      <c r="A32" s="14"/>
    </row>
    <row r="33" spans="1:1" ht="34.5" x14ac:dyDescent="0.45">
      <c r="A33" s="14" t="s">
        <v>133</v>
      </c>
    </row>
    <row r="34" spans="1:1" ht="34.5" x14ac:dyDescent="0.45">
      <c r="A34" s="14" t="s">
        <v>182</v>
      </c>
    </row>
    <row r="35" spans="1:1" ht="34.5" x14ac:dyDescent="0.45">
      <c r="A35" s="14" t="s">
        <v>27</v>
      </c>
    </row>
    <row r="36" spans="1:1" ht="34.5" x14ac:dyDescent="0.45">
      <c r="A36" s="14"/>
    </row>
    <row r="37" spans="1:1" ht="34.5" x14ac:dyDescent="0.45">
      <c r="A37" s="14"/>
    </row>
    <row r="38" spans="1:1" ht="34.5" x14ac:dyDescent="0.45">
      <c r="A38" s="14" t="s">
        <v>183</v>
      </c>
    </row>
    <row r="39" spans="1:1" ht="34.5" x14ac:dyDescent="0.45">
      <c r="A39" s="14" t="s">
        <v>184</v>
      </c>
    </row>
    <row r="40" spans="1:1" ht="34.5" x14ac:dyDescent="0.45">
      <c r="A40" s="14" t="s">
        <v>185</v>
      </c>
    </row>
    <row r="41" spans="1:1" ht="34.5" x14ac:dyDescent="0.45">
      <c r="A41" s="14" t="s">
        <v>186</v>
      </c>
    </row>
    <row r="42" spans="1:1" ht="34.5" x14ac:dyDescent="0.45">
      <c r="A42" s="14" t="s">
        <v>187</v>
      </c>
    </row>
    <row r="43" spans="1:1" ht="34.5" x14ac:dyDescent="0.45">
      <c r="A43" s="14" t="s">
        <v>188</v>
      </c>
    </row>
    <row r="44" spans="1:1" ht="34.5" x14ac:dyDescent="0.45">
      <c r="A44" s="14" t="s">
        <v>189</v>
      </c>
    </row>
    <row r="45" spans="1:1" ht="34.5" x14ac:dyDescent="0.45">
      <c r="A45" s="14" t="s">
        <v>190</v>
      </c>
    </row>
    <row r="46" spans="1:1" ht="34.5" x14ac:dyDescent="0.45">
      <c r="A46" s="14" t="s">
        <v>191</v>
      </c>
    </row>
    <row r="47" spans="1:1" ht="34.5" x14ac:dyDescent="0.45">
      <c r="A47" s="14" t="s">
        <v>192</v>
      </c>
    </row>
    <row r="48" spans="1:1" ht="34.5" x14ac:dyDescent="0.45">
      <c r="A48" s="14"/>
    </row>
    <row r="49" spans="1:1" ht="34.5" x14ac:dyDescent="0.45">
      <c r="A49" s="14"/>
    </row>
    <row r="50" spans="1:1" ht="34.5" x14ac:dyDescent="0.45">
      <c r="A50" s="14"/>
    </row>
    <row r="51" spans="1:1" ht="34.5" x14ac:dyDescent="0.45">
      <c r="A51" s="14"/>
    </row>
    <row r="52" spans="1:1" ht="34.5" x14ac:dyDescent="0.45">
      <c r="A52" s="14"/>
    </row>
    <row r="53" spans="1:1" ht="34.5" x14ac:dyDescent="0.45">
      <c r="A53" s="14"/>
    </row>
    <row r="54" spans="1:1" ht="34.5" x14ac:dyDescent="0.45">
      <c r="A54" s="1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08-FR-25 (Pág. 1)</vt:lpstr>
      <vt:lpstr>08-FR-25 (Pág. 2)</vt:lpstr>
      <vt:lpstr>Listas</vt:lpstr>
      <vt:lpstr>EXTERNA</vt:lpstr>
      <vt:lpstr>INTERNA</vt:lpstr>
      <vt:lpstr>TIPO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Camilo Andres Cruz</dc:creator>
  <cp:keywords/>
  <dc:description/>
  <cp:lastModifiedBy>Omaira Morales</cp:lastModifiedBy>
  <cp:revision/>
  <dcterms:created xsi:type="dcterms:W3CDTF">2013-09-26T15:36:28Z</dcterms:created>
  <dcterms:modified xsi:type="dcterms:W3CDTF">2020-01-31T20:49:39Z</dcterms:modified>
  <cp:category/>
  <cp:contentStatus/>
</cp:coreProperties>
</file>