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mc:AlternateContent xmlns:mc="http://schemas.openxmlformats.org/markup-compatibility/2006">
    <mc:Choice Requires="x15">
      <x15ac:absPath xmlns:x15ac="http://schemas.microsoft.com/office/spreadsheetml/2010/11/ac" url="D:\DireccionPlaneacion\7-PlanMejoramiento\2019\Plan Mejoramiento Institucional_ActualizadoOctubre2019\locales\"/>
    </mc:Choice>
  </mc:AlternateContent>
  <xr:revisionPtr revIDLastSave="0" documentId="13_ncr:1_{AA2ADBB6-4FBE-4454-8A38-5F40056CECAA}" xr6:coauthVersionLast="41" xr6:coauthVersionMax="45" xr10:uidLastSave="{00000000-0000-0000-0000-000000000000}"/>
  <workbookProtection workbookAlgorithmName="SHA-512" workbookHashValue="Ce+GTEi6iprcnLGOK7XCnurivNH5ScRzD0cDM7GCNmwTks4P5ii7EkwUZQHxDBVBh9KQU6x1CKMyaeeXj3PvpA==" workbookSaltValue="ijaeFi9JI33JAS/EZ16w4Q==" workbookSpinCount="100000" lockStructure="1"/>
  <bookViews>
    <workbookView xWindow="-120" yWindow="-120" windowWidth="20730" windowHeight="11160" tabRatio="573" xr2:uid="{00000000-000D-0000-FFFF-FFFF00000000}"/>
  </bookViews>
  <sheets>
    <sheet name="08-FR-25 (Pág. 1)" sheetId="6" r:id="rId1"/>
    <sheet name="08-FR-25 (Pág. 2)" sheetId="7" r:id="rId2"/>
    <sheet name="Listas" sheetId="8" state="hidden" r:id="rId3"/>
  </sheets>
  <externalReferences>
    <externalReference r:id="rId4"/>
  </externalReferences>
  <definedNames>
    <definedName name="_xlnm._FilterDatabase" localSheetId="0" hidden="1">'08-FR-25 (Pág. 1)'!$B$10:$O$134</definedName>
    <definedName name="EXTERNA">Listas!$A$38:$A$47</definedName>
    <definedName name="INTERNA">Listas!$A$28:$A$31</definedName>
    <definedName name="TIPO">Listas!$A$23:$A$24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34" i="7" l="1"/>
  <c r="H134" i="7"/>
  <c r="G134" i="7"/>
  <c r="F134" i="7"/>
  <c r="E134" i="7"/>
  <c r="D134" i="7"/>
  <c r="C134" i="7"/>
  <c r="B134" i="7"/>
  <c r="B119" i="6"/>
  <c r="B120" i="6" s="1"/>
  <c r="B121" i="6" s="1"/>
  <c r="B122" i="6" s="1"/>
  <c r="B123" i="6" s="1"/>
  <c r="B124" i="6" s="1"/>
  <c r="B125" i="6" s="1"/>
  <c r="B126" i="6" s="1"/>
  <c r="B127" i="6" s="1"/>
  <c r="B128" i="6" s="1"/>
  <c r="B129" i="6" s="1"/>
  <c r="B130" i="6" s="1"/>
  <c r="B131" i="6" s="1"/>
  <c r="B132" i="6" s="1"/>
  <c r="B133" i="6" s="1"/>
  <c r="B118" i="6"/>
  <c r="C14" i="7"/>
  <c r="C20" i="7"/>
  <c r="C19" i="7"/>
  <c r="C18" i="7"/>
  <c r="C17" i="7"/>
  <c r="C16" i="7"/>
  <c r="C15" i="7"/>
  <c r="C52" i="7"/>
  <c r="C51" i="7"/>
  <c r="C50" i="7"/>
  <c r="C49" i="7"/>
  <c r="C48" i="7"/>
  <c r="C47" i="7"/>
  <c r="C46" i="7"/>
  <c r="C45" i="7"/>
  <c r="C44" i="7"/>
  <c r="C43" i="7"/>
  <c r="C42" i="7"/>
  <c r="C41" i="7"/>
  <c r="C40" i="7"/>
  <c r="C39" i="7"/>
  <c r="C38" i="7"/>
  <c r="C37" i="7"/>
  <c r="C36" i="7"/>
  <c r="C35" i="7"/>
  <c r="C34" i="7"/>
  <c r="C33" i="7"/>
  <c r="C32" i="7"/>
  <c r="C31" i="7"/>
  <c r="C30" i="7"/>
  <c r="C29" i="7"/>
  <c r="C28" i="7"/>
  <c r="C27" i="7"/>
  <c r="C26" i="7"/>
  <c r="C25" i="7"/>
  <c r="C24" i="7"/>
  <c r="C23" i="7"/>
  <c r="C22" i="7"/>
  <c r="C21" i="7"/>
  <c r="C13" i="7"/>
  <c r="I133" i="7" l="1"/>
  <c r="H133" i="7"/>
  <c r="G133" i="7"/>
  <c r="F133" i="7"/>
  <c r="E133" i="7"/>
  <c r="D133" i="7"/>
  <c r="C133" i="7"/>
  <c r="B133" i="7"/>
  <c r="I132" i="7"/>
  <c r="H132" i="7"/>
  <c r="G132" i="7"/>
  <c r="F132" i="7"/>
  <c r="E132" i="7"/>
  <c r="D132" i="7"/>
  <c r="C132" i="7"/>
  <c r="B132" i="7"/>
  <c r="I131" i="7"/>
  <c r="H131" i="7"/>
  <c r="G131" i="7"/>
  <c r="F131" i="7"/>
  <c r="E131" i="7"/>
  <c r="D131" i="7"/>
  <c r="C131" i="7"/>
  <c r="B131" i="7"/>
  <c r="I130" i="7"/>
  <c r="H130" i="7"/>
  <c r="G130" i="7"/>
  <c r="F130" i="7"/>
  <c r="E130" i="7"/>
  <c r="D130" i="7"/>
  <c r="C130" i="7"/>
  <c r="B130" i="7"/>
  <c r="I129" i="7"/>
  <c r="H129" i="7"/>
  <c r="G129" i="7"/>
  <c r="F129" i="7"/>
  <c r="E129" i="7"/>
  <c r="D129" i="7"/>
  <c r="C129" i="7"/>
  <c r="B129" i="7"/>
  <c r="I128" i="7"/>
  <c r="H128" i="7"/>
  <c r="G128" i="7"/>
  <c r="F128" i="7"/>
  <c r="E128" i="7"/>
  <c r="D128" i="7"/>
  <c r="C128" i="7"/>
  <c r="B128" i="7"/>
  <c r="I127" i="7"/>
  <c r="H127" i="7"/>
  <c r="G127" i="7"/>
  <c r="F127" i="7"/>
  <c r="E127" i="7"/>
  <c r="D127" i="7"/>
  <c r="C127" i="7"/>
  <c r="B127" i="7"/>
  <c r="I126" i="7"/>
  <c r="H126" i="7"/>
  <c r="G126" i="7"/>
  <c r="F126" i="7"/>
  <c r="E126" i="7"/>
  <c r="D126" i="7"/>
  <c r="C126" i="7"/>
  <c r="B126" i="7"/>
  <c r="I125" i="7"/>
  <c r="H125" i="7"/>
  <c r="G125" i="7"/>
  <c r="F125" i="7"/>
  <c r="E125" i="7"/>
  <c r="D125" i="7"/>
  <c r="C125" i="7"/>
  <c r="B125" i="7"/>
  <c r="I124" i="7"/>
  <c r="H124" i="7"/>
  <c r="G124" i="7"/>
  <c r="F124" i="7"/>
  <c r="E124" i="7"/>
  <c r="D124" i="7"/>
  <c r="C124" i="7"/>
  <c r="B124" i="7"/>
  <c r="I123" i="7"/>
  <c r="H123" i="7"/>
  <c r="G123" i="7"/>
  <c r="F123" i="7"/>
  <c r="E123" i="7"/>
  <c r="D123" i="7"/>
  <c r="C123" i="7"/>
  <c r="B123" i="7"/>
  <c r="I122" i="7"/>
  <c r="H122" i="7"/>
  <c r="G122" i="7"/>
  <c r="F122" i="7"/>
  <c r="E122" i="7"/>
  <c r="D122" i="7"/>
  <c r="C122" i="7"/>
  <c r="B122" i="7"/>
  <c r="I121" i="7"/>
  <c r="H121" i="7"/>
  <c r="G121" i="7"/>
  <c r="F121" i="7"/>
  <c r="E121" i="7"/>
  <c r="D121" i="7"/>
  <c r="C121" i="7"/>
  <c r="B121" i="7"/>
  <c r="I120" i="7"/>
  <c r="H120" i="7"/>
  <c r="G120" i="7"/>
  <c r="F120" i="7"/>
  <c r="E120" i="7"/>
  <c r="D120" i="7"/>
  <c r="C120" i="7"/>
  <c r="B120" i="7"/>
  <c r="I119" i="7"/>
  <c r="H119" i="7"/>
  <c r="G119" i="7"/>
  <c r="F119" i="7"/>
  <c r="E119" i="7"/>
  <c r="D119" i="7"/>
  <c r="C119" i="7"/>
  <c r="B119" i="7"/>
  <c r="I118" i="7" l="1"/>
  <c r="H118" i="7"/>
  <c r="G118" i="7"/>
  <c r="F118" i="7"/>
  <c r="E118" i="7"/>
  <c r="D118" i="7"/>
  <c r="C118" i="7"/>
  <c r="B118" i="7"/>
  <c r="B117" i="7"/>
  <c r="B116" i="7"/>
  <c r="B115" i="7"/>
  <c r="B114" i="7"/>
  <c r="B113" i="7"/>
  <c r="B112" i="7"/>
  <c r="B111" i="7"/>
  <c r="B110" i="7"/>
  <c r="B109" i="7"/>
  <c r="B108" i="7"/>
  <c r="B107" i="7"/>
  <c r="B106" i="7"/>
  <c r="B105" i="7"/>
  <c r="B104" i="7"/>
  <c r="B103" i="7"/>
  <c r="B102" i="7"/>
  <c r="B101" i="7"/>
  <c r="B100" i="7"/>
  <c r="B99" i="7"/>
  <c r="B98" i="7"/>
  <c r="B97" i="7"/>
  <c r="B96" i="7"/>
  <c r="B95" i="7"/>
  <c r="B94" i="7"/>
  <c r="B93" i="7"/>
  <c r="B92" i="7"/>
  <c r="B91" i="7"/>
  <c r="B90" i="7"/>
  <c r="B89" i="7"/>
  <c r="B88" i="7"/>
  <c r="B87" i="7"/>
  <c r="B86" i="7"/>
  <c r="B85" i="7"/>
  <c r="B84" i="7"/>
  <c r="B83" i="7"/>
  <c r="B82" i="7"/>
  <c r="B81" i="7"/>
  <c r="B80" i="7"/>
  <c r="B79" i="7"/>
  <c r="B78" i="7"/>
  <c r="B77" i="7"/>
  <c r="B76" i="7"/>
  <c r="B75" i="7"/>
  <c r="B74" i="7"/>
  <c r="B73" i="7"/>
  <c r="B72" i="7"/>
  <c r="B71" i="7"/>
  <c r="B70" i="7"/>
  <c r="B69" i="7"/>
  <c r="B68" i="7"/>
  <c r="B67" i="7"/>
  <c r="B66" i="7"/>
  <c r="B65" i="7"/>
  <c r="B64" i="7"/>
  <c r="B63" i="7"/>
  <c r="B62" i="7"/>
  <c r="B61" i="7"/>
  <c r="B60" i="7"/>
  <c r="B59" i="7"/>
  <c r="B58" i="7"/>
  <c r="B57" i="7"/>
  <c r="B56" i="7"/>
  <c r="B55" i="7"/>
  <c r="B54" i="7"/>
  <c r="B53" i="7"/>
  <c r="B52" i="7"/>
  <c r="B51" i="7"/>
  <c r="B50" i="7"/>
  <c r="B49" i="7"/>
  <c r="B48" i="7"/>
  <c r="B47" i="7"/>
  <c r="B46" i="7"/>
  <c r="B45" i="7"/>
  <c r="B44" i="7"/>
  <c r="B43" i="7"/>
  <c r="B42" i="7"/>
  <c r="B41" i="7"/>
  <c r="B40" i="7"/>
  <c r="D46" i="7" l="1"/>
  <c r="E46" i="7"/>
  <c r="F46" i="7"/>
  <c r="G46" i="7"/>
  <c r="H46" i="7"/>
  <c r="I46" i="7"/>
  <c r="D47" i="7"/>
  <c r="E47" i="7"/>
  <c r="F47" i="7"/>
  <c r="G47" i="7"/>
  <c r="H47" i="7"/>
  <c r="I47" i="7"/>
  <c r="D48" i="7"/>
  <c r="E48" i="7"/>
  <c r="F48" i="7"/>
  <c r="G48" i="7"/>
  <c r="H48" i="7"/>
  <c r="I48" i="7"/>
  <c r="D49" i="7"/>
  <c r="E49" i="7"/>
  <c r="F49" i="7"/>
  <c r="G49" i="7"/>
  <c r="H49" i="7"/>
  <c r="I49" i="7"/>
  <c r="D50" i="7"/>
  <c r="E50" i="7"/>
  <c r="F50" i="7"/>
  <c r="G50" i="7"/>
  <c r="H50" i="7"/>
  <c r="I50" i="7"/>
  <c r="D51" i="7"/>
  <c r="E51" i="7"/>
  <c r="F51" i="7"/>
  <c r="G51" i="7"/>
  <c r="H51" i="7"/>
  <c r="I51" i="7"/>
  <c r="D52" i="7"/>
  <c r="E52" i="7"/>
  <c r="F52" i="7"/>
  <c r="G52" i="7"/>
  <c r="H52" i="7"/>
  <c r="I52" i="7"/>
  <c r="C53" i="7"/>
  <c r="D53" i="7"/>
  <c r="E53" i="7"/>
  <c r="F53" i="7"/>
  <c r="G53" i="7"/>
  <c r="H53" i="7"/>
  <c r="I53" i="7"/>
  <c r="C54" i="7"/>
  <c r="D54" i="7"/>
  <c r="E54" i="7"/>
  <c r="F54" i="7"/>
  <c r="G54" i="7"/>
  <c r="H54" i="7"/>
  <c r="I54" i="7"/>
  <c r="C55" i="7"/>
  <c r="D55" i="7"/>
  <c r="E55" i="7"/>
  <c r="F55" i="7"/>
  <c r="G55" i="7"/>
  <c r="H55" i="7"/>
  <c r="I55" i="7"/>
  <c r="C56" i="7"/>
  <c r="D56" i="7"/>
  <c r="E56" i="7"/>
  <c r="F56" i="7"/>
  <c r="G56" i="7"/>
  <c r="H56" i="7"/>
  <c r="I56" i="7"/>
  <c r="C57" i="7"/>
  <c r="D57" i="7"/>
  <c r="E57" i="7"/>
  <c r="F57" i="7"/>
  <c r="G57" i="7"/>
  <c r="H57" i="7"/>
  <c r="I57" i="7"/>
  <c r="C58" i="7"/>
  <c r="D58" i="7"/>
  <c r="E58" i="7"/>
  <c r="F58" i="7"/>
  <c r="G58" i="7"/>
  <c r="H58" i="7"/>
  <c r="I58" i="7"/>
  <c r="C59" i="7"/>
  <c r="D59" i="7"/>
  <c r="E59" i="7"/>
  <c r="F59" i="7"/>
  <c r="G59" i="7"/>
  <c r="H59" i="7"/>
  <c r="I59" i="7"/>
  <c r="C60" i="7"/>
  <c r="D60" i="7"/>
  <c r="E60" i="7"/>
  <c r="F60" i="7"/>
  <c r="G60" i="7"/>
  <c r="H60" i="7"/>
  <c r="I60" i="7"/>
  <c r="C61" i="7"/>
  <c r="D61" i="7"/>
  <c r="E61" i="7"/>
  <c r="F61" i="7"/>
  <c r="G61" i="7"/>
  <c r="H61" i="7"/>
  <c r="I61" i="7"/>
  <c r="C62" i="7"/>
  <c r="D62" i="7"/>
  <c r="E62" i="7"/>
  <c r="F62" i="7"/>
  <c r="G62" i="7"/>
  <c r="H62" i="7"/>
  <c r="I62" i="7"/>
  <c r="C63" i="7"/>
  <c r="D63" i="7"/>
  <c r="E63" i="7"/>
  <c r="F63" i="7"/>
  <c r="G63" i="7"/>
  <c r="H63" i="7"/>
  <c r="I63" i="7"/>
  <c r="C64" i="7"/>
  <c r="D64" i="7"/>
  <c r="E64" i="7"/>
  <c r="F64" i="7"/>
  <c r="G64" i="7"/>
  <c r="H64" i="7"/>
  <c r="I64" i="7"/>
  <c r="C65" i="7"/>
  <c r="D65" i="7"/>
  <c r="E65" i="7"/>
  <c r="F65" i="7"/>
  <c r="G65" i="7"/>
  <c r="H65" i="7"/>
  <c r="I65" i="7"/>
  <c r="C66" i="7"/>
  <c r="D66" i="7"/>
  <c r="E66" i="7"/>
  <c r="F66" i="7"/>
  <c r="G66" i="7"/>
  <c r="H66" i="7"/>
  <c r="I66" i="7"/>
  <c r="C67" i="7"/>
  <c r="D67" i="7"/>
  <c r="E67" i="7"/>
  <c r="F67" i="7"/>
  <c r="G67" i="7"/>
  <c r="H67" i="7"/>
  <c r="I67" i="7"/>
  <c r="C68" i="7"/>
  <c r="D68" i="7"/>
  <c r="E68" i="7"/>
  <c r="F68" i="7"/>
  <c r="G68" i="7"/>
  <c r="H68" i="7"/>
  <c r="I68" i="7"/>
  <c r="C69" i="7"/>
  <c r="D69" i="7"/>
  <c r="E69" i="7"/>
  <c r="F69" i="7"/>
  <c r="G69" i="7"/>
  <c r="H69" i="7"/>
  <c r="I69" i="7"/>
  <c r="C70" i="7"/>
  <c r="D70" i="7"/>
  <c r="E70" i="7"/>
  <c r="F70" i="7"/>
  <c r="G70" i="7"/>
  <c r="H70" i="7"/>
  <c r="I70" i="7"/>
  <c r="C71" i="7"/>
  <c r="D71" i="7"/>
  <c r="E71" i="7"/>
  <c r="F71" i="7"/>
  <c r="G71" i="7"/>
  <c r="H71" i="7"/>
  <c r="I71" i="7"/>
  <c r="C72" i="7"/>
  <c r="D72" i="7"/>
  <c r="E72" i="7"/>
  <c r="F72" i="7"/>
  <c r="G72" i="7"/>
  <c r="H72" i="7"/>
  <c r="I72" i="7"/>
  <c r="C73" i="7"/>
  <c r="D73" i="7"/>
  <c r="E73" i="7"/>
  <c r="F73" i="7"/>
  <c r="G73" i="7"/>
  <c r="H73" i="7"/>
  <c r="I73" i="7"/>
  <c r="C74" i="7"/>
  <c r="D74" i="7"/>
  <c r="E74" i="7"/>
  <c r="F74" i="7"/>
  <c r="G74" i="7"/>
  <c r="H74" i="7"/>
  <c r="I74" i="7"/>
  <c r="C75" i="7"/>
  <c r="D75" i="7"/>
  <c r="E75" i="7"/>
  <c r="F75" i="7"/>
  <c r="G75" i="7"/>
  <c r="H75" i="7"/>
  <c r="I75" i="7"/>
  <c r="C76" i="7"/>
  <c r="D76" i="7"/>
  <c r="E76" i="7"/>
  <c r="F76" i="7"/>
  <c r="G76" i="7"/>
  <c r="H76" i="7"/>
  <c r="I76" i="7"/>
  <c r="C77" i="7"/>
  <c r="D77" i="7"/>
  <c r="E77" i="7"/>
  <c r="F77" i="7"/>
  <c r="G77" i="7"/>
  <c r="H77" i="7"/>
  <c r="I77" i="7"/>
  <c r="C78" i="7"/>
  <c r="D78" i="7"/>
  <c r="E78" i="7"/>
  <c r="F78" i="7"/>
  <c r="G78" i="7"/>
  <c r="H78" i="7"/>
  <c r="I78" i="7"/>
  <c r="C79" i="7"/>
  <c r="D79" i="7"/>
  <c r="E79" i="7"/>
  <c r="F79" i="7"/>
  <c r="G79" i="7"/>
  <c r="H79" i="7"/>
  <c r="I79" i="7"/>
  <c r="C80" i="7"/>
  <c r="D80" i="7"/>
  <c r="E80" i="7"/>
  <c r="F80" i="7"/>
  <c r="G80" i="7"/>
  <c r="H80" i="7"/>
  <c r="I80" i="7"/>
  <c r="C81" i="7"/>
  <c r="D81" i="7"/>
  <c r="E81" i="7"/>
  <c r="F81" i="7"/>
  <c r="G81" i="7"/>
  <c r="H81" i="7"/>
  <c r="I81" i="7"/>
  <c r="C82" i="7"/>
  <c r="D82" i="7"/>
  <c r="E82" i="7"/>
  <c r="F82" i="7"/>
  <c r="G82" i="7"/>
  <c r="H82" i="7"/>
  <c r="I82" i="7"/>
  <c r="C83" i="7"/>
  <c r="D83" i="7"/>
  <c r="E83" i="7"/>
  <c r="F83" i="7"/>
  <c r="G83" i="7"/>
  <c r="H83" i="7"/>
  <c r="I83" i="7"/>
  <c r="C84" i="7"/>
  <c r="D84" i="7"/>
  <c r="E84" i="7"/>
  <c r="F84" i="7"/>
  <c r="G84" i="7"/>
  <c r="H84" i="7"/>
  <c r="I84" i="7"/>
  <c r="C85" i="7"/>
  <c r="D85" i="7"/>
  <c r="E85" i="7"/>
  <c r="F85" i="7"/>
  <c r="G85" i="7"/>
  <c r="H85" i="7"/>
  <c r="I85" i="7"/>
  <c r="C86" i="7"/>
  <c r="D86" i="7"/>
  <c r="E86" i="7"/>
  <c r="F86" i="7"/>
  <c r="G86" i="7"/>
  <c r="H86" i="7"/>
  <c r="I86" i="7"/>
  <c r="C87" i="7"/>
  <c r="D87" i="7"/>
  <c r="E87" i="7"/>
  <c r="F87" i="7"/>
  <c r="G87" i="7"/>
  <c r="H87" i="7"/>
  <c r="I87" i="7"/>
  <c r="C88" i="7"/>
  <c r="D88" i="7"/>
  <c r="E88" i="7"/>
  <c r="F88" i="7"/>
  <c r="G88" i="7"/>
  <c r="H88" i="7"/>
  <c r="I88" i="7"/>
  <c r="C89" i="7"/>
  <c r="D89" i="7"/>
  <c r="E89" i="7"/>
  <c r="F89" i="7"/>
  <c r="G89" i="7"/>
  <c r="H89" i="7"/>
  <c r="I89" i="7"/>
  <c r="C90" i="7"/>
  <c r="D90" i="7"/>
  <c r="E90" i="7"/>
  <c r="F90" i="7"/>
  <c r="G90" i="7"/>
  <c r="H90" i="7"/>
  <c r="I90" i="7"/>
  <c r="C91" i="7"/>
  <c r="D91" i="7"/>
  <c r="E91" i="7"/>
  <c r="F91" i="7"/>
  <c r="G91" i="7"/>
  <c r="H91" i="7"/>
  <c r="I91" i="7"/>
  <c r="C92" i="7"/>
  <c r="D92" i="7"/>
  <c r="E92" i="7"/>
  <c r="F92" i="7"/>
  <c r="G92" i="7"/>
  <c r="H92" i="7"/>
  <c r="I92" i="7"/>
  <c r="C93" i="7"/>
  <c r="D93" i="7"/>
  <c r="E93" i="7"/>
  <c r="F93" i="7"/>
  <c r="G93" i="7"/>
  <c r="H93" i="7"/>
  <c r="I93" i="7"/>
  <c r="C94" i="7"/>
  <c r="D94" i="7"/>
  <c r="E94" i="7"/>
  <c r="F94" i="7"/>
  <c r="G94" i="7"/>
  <c r="H94" i="7"/>
  <c r="I94" i="7"/>
  <c r="C95" i="7"/>
  <c r="D95" i="7"/>
  <c r="E95" i="7"/>
  <c r="F95" i="7"/>
  <c r="G95" i="7"/>
  <c r="H95" i="7"/>
  <c r="I95" i="7"/>
  <c r="C96" i="7"/>
  <c r="D96" i="7"/>
  <c r="E96" i="7"/>
  <c r="F96" i="7"/>
  <c r="G96" i="7"/>
  <c r="H96" i="7"/>
  <c r="I96" i="7"/>
  <c r="C97" i="7"/>
  <c r="D97" i="7"/>
  <c r="E97" i="7"/>
  <c r="F97" i="7"/>
  <c r="G97" i="7"/>
  <c r="H97" i="7"/>
  <c r="I97" i="7"/>
  <c r="C98" i="7"/>
  <c r="D98" i="7"/>
  <c r="E98" i="7"/>
  <c r="F98" i="7"/>
  <c r="G98" i="7"/>
  <c r="H98" i="7"/>
  <c r="I98" i="7"/>
  <c r="C99" i="7"/>
  <c r="D99" i="7"/>
  <c r="E99" i="7"/>
  <c r="F99" i="7"/>
  <c r="G99" i="7"/>
  <c r="H99" i="7"/>
  <c r="I99" i="7"/>
  <c r="C100" i="7"/>
  <c r="D100" i="7"/>
  <c r="E100" i="7"/>
  <c r="F100" i="7"/>
  <c r="G100" i="7"/>
  <c r="H100" i="7"/>
  <c r="I100" i="7"/>
  <c r="C101" i="7"/>
  <c r="D101" i="7"/>
  <c r="E101" i="7"/>
  <c r="F101" i="7"/>
  <c r="G101" i="7"/>
  <c r="H101" i="7"/>
  <c r="I101" i="7"/>
  <c r="C102" i="7"/>
  <c r="D102" i="7"/>
  <c r="E102" i="7"/>
  <c r="F102" i="7"/>
  <c r="G102" i="7"/>
  <c r="H102" i="7"/>
  <c r="I102" i="7"/>
  <c r="C103" i="7"/>
  <c r="D103" i="7"/>
  <c r="E103" i="7"/>
  <c r="F103" i="7"/>
  <c r="G103" i="7"/>
  <c r="H103" i="7"/>
  <c r="I103" i="7"/>
  <c r="C104" i="7"/>
  <c r="D104" i="7"/>
  <c r="E104" i="7"/>
  <c r="F104" i="7"/>
  <c r="G104" i="7"/>
  <c r="H104" i="7"/>
  <c r="I104" i="7"/>
  <c r="C105" i="7"/>
  <c r="D105" i="7"/>
  <c r="E105" i="7"/>
  <c r="F105" i="7"/>
  <c r="G105" i="7"/>
  <c r="H105" i="7"/>
  <c r="I105" i="7"/>
  <c r="C106" i="7"/>
  <c r="D106" i="7"/>
  <c r="E106" i="7"/>
  <c r="F106" i="7"/>
  <c r="G106" i="7"/>
  <c r="H106" i="7"/>
  <c r="I106" i="7"/>
  <c r="C107" i="7"/>
  <c r="D107" i="7"/>
  <c r="E107" i="7"/>
  <c r="F107" i="7"/>
  <c r="G107" i="7"/>
  <c r="H107" i="7"/>
  <c r="I107" i="7"/>
  <c r="C108" i="7"/>
  <c r="D108" i="7"/>
  <c r="E108" i="7"/>
  <c r="F108" i="7"/>
  <c r="G108" i="7"/>
  <c r="H108" i="7"/>
  <c r="I108" i="7"/>
  <c r="C109" i="7"/>
  <c r="D109" i="7"/>
  <c r="E109" i="7"/>
  <c r="F109" i="7"/>
  <c r="G109" i="7"/>
  <c r="H109" i="7"/>
  <c r="I109" i="7"/>
  <c r="C110" i="7"/>
  <c r="D110" i="7"/>
  <c r="E110" i="7"/>
  <c r="F110" i="7"/>
  <c r="G110" i="7"/>
  <c r="H110" i="7"/>
  <c r="I110" i="7"/>
  <c r="C111" i="7"/>
  <c r="D111" i="7"/>
  <c r="E111" i="7"/>
  <c r="F111" i="7"/>
  <c r="G111" i="7"/>
  <c r="H111" i="7"/>
  <c r="I111" i="7"/>
  <c r="C112" i="7"/>
  <c r="D112" i="7"/>
  <c r="E112" i="7"/>
  <c r="F112" i="7"/>
  <c r="G112" i="7"/>
  <c r="H112" i="7"/>
  <c r="I112" i="7"/>
  <c r="C113" i="7"/>
  <c r="D113" i="7"/>
  <c r="E113" i="7"/>
  <c r="F113" i="7"/>
  <c r="G113" i="7"/>
  <c r="H113" i="7"/>
  <c r="I113" i="7"/>
  <c r="C114" i="7"/>
  <c r="D114" i="7"/>
  <c r="E114" i="7"/>
  <c r="F114" i="7"/>
  <c r="G114" i="7"/>
  <c r="H114" i="7"/>
  <c r="I114" i="7"/>
  <c r="C115" i="7"/>
  <c r="D115" i="7"/>
  <c r="E115" i="7"/>
  <c r="F115" i="7"/>
  <c r="G115" i="7"/>
  <c r="H115" i="7"/>
  <c r="I115" i="7"/>
  <c r="C116" i="7"/>
  <c r="D116" i="7"/>
  <c r="E116" i="7"/>
  <c r="F116" i="7"/>
  <c r="G116" i="7"/>
  <c r="H116" i="7"/>
  <c r="I116" i="7"/>
  <c r="C117" i="7"/>
  <c r="D117" i="7"/>
  <c r="E117" i="7"/>
  <c r="F117" i="7"/>
  <c r="G117" i="7"/>
  <c r="H117" i="7"/>
  <c r="I117" i="7"/>
  <c r="F42" i="7"/>
  <c r="G42" i="7"/>
  <c r="H42" i="7"/>
  <c r="I42" i="7"/>
  <c r="F43" i="7"/>
  <c r="G43" i="7"/>
  <c r="H43" i="7"/>
  <c r="I43" i="7"/>
  <c r="F44" i="7"/>
  <c r="G44" i="7"/>
  <c r="H44" i="7"/>
  <c r="I44" i="7"/>
  <c r="F45" i="7"/>
  <c r="G45" i="7"/>
  <c r="H45" i="7"/>
  <c r="I45" i="7"/>
  <c r="E42" i="7"/>
  <c r="E43" i="7"/>
  <c r="E44" i="7"/>
  <c r="E45" i="7"/>
  <c r="D42" i="7"/>
  <c r="D43" i="7"/>
  <c r="D44" i="7"/>
  <c r="D45" i="7"/>
  <c r="X44" i="7" l="1"/>
  <c r="T44" i="7"/>
  <c r="P44" i="7"/>
  <c r="L44" i="7"/>
  <c r="X41" i="7"/>
  <c r="T41" i="7"/>
  <c r="P41" i="7"/>
  <c r="L41" i="7"/>
  <c r="I41" i="7"/>
  <c r="H41" i="7"/>
  <c r="G41" i="7"/>
  <c r="F41" i="7"/>
  <c r="E41" i="7"/>
  <c r="D41" i="7"/>
  <c r="X40" i="7"/>
  <c r="T40" i="7"/>
  <c r="P40" i="7"/>
  <c r="L40" i="7"/>
  <c r="I40" i="7"/>
  <c r="H40" i="7"/>
  <c r="G40" i="7"/>
  <c r="F40" i="7"/>
  <c r="E40" i="7"/>
  <c r="D40" i="7"/>
  <c r="X39" i="7"/>
  <c r="T39" i="7"/>
  <c r="P39" i="7"/>
  <c r="L39" i="7"/>
  <c r="I39" i="7"/>
  <c r="H39" i="7"/>
  <c r="G39" i="7"/>
  <c r="F39" i="7"/>
  <c r="E39" i="7"/>
  <c r="D39" i="7"/>
  <c r="B39" i="7"/>
  <c r="X38" i="7"/>
  <c r="T38" i="7"/>
  <c r="P38" i="7"/>
  <c r="L38" i="7"/>
  <c r="I38" i="7"/>
  <c r="H38" i="7"/>
  <c r="G38" i="7"/>
  <c r="F38" i="7"/>
  <c r="E38" i="7"/>
  <c r="D38" i="7"/>
  <c r="B38" i="7"/>
  <c r="X37" i="7"/>
  <c r="T37" i="7"/>
  <c r="P37" i="7"/>
  <c r="L37" i="7"/>
  <c r="I37" i="7"/>
  <c r="H37" i="7"/>
  <c r="G37" i="7"/>
  <c r="F37" i="7"/>
  <c r="E37" i="7"/>
  <c r="D37" i="7"/>
  <c r="B37" i="7"/>
  <c r="X36" i="7"/>
  <c r="T36" i="7"/>
  <c r="P36" i="7"/>
  <c r="L36" i="7"/>
  <c r="I36" i="7"/>
  <c r="H36" i="7"/>
  <c r="G36" i="7"/>
  <c r="F36" i="7"/>
  <c r="E36" i="7"/>
  <c r="D36" i="7"/>
  <c r="B36" i="7"/>
  <c r="X35" i="7"/>
  <c r="T35" i="7"/>
  <c r="P35" i="7"/>
  <c r="L35" i="7"/>
  <c r="I35" i="7"/>
  <c r="H35" i="7"/>
  <c r="G35" i="7"/>
  <c r="F35" i="7"/>
  <c r="E35" i="7"/>
  <c r="D35" i="7"/>
  <c r="B35" i="7"/>
  <c r="X34" i="7"/>
  <c r="T34" i="7"/>
  <c r="P34" i="7"/>
  <c r="L34" i="7"/>
  <c r="I34" i="7"/>
  <c r="H34" i="7"/>
  <c r="G34" i="7"/>
  <c r="F34" i="7"/>
  <c r="E34" i="7"/>
  <c r="D34" i="7"/>
  <c r="B34" i="7"/>
  <c r="X33" i="7"/>
  <c r="T33" i="7"/>
  <c r="P33" i="7"/>
  <c r="L33" i="7"/>
  <c r="I33" i="7"/>
  <c r="H33" i="7"/>
  <c r="G33" i="7"/>
  <c r="F33" i="7"/>
  <c r="E33" i="7"/>
  <c r="D33" i="7"/>
  <c r="B33" i="7"/>
  <c r="X32" i="7"/>
  <c r="T32" i="7"/>
  <c r="P32" i="7"/>
  <c r="L32" i="7"/>
  <c r="I32" i="7"/>
  <c r="H32" i="7"/>
  <c r="G32" i="7"/>
  <c r="F32" i="7"/>
  <c r="E32" i="7"/>
  <c r="D32" i="7"/>
  <c r="B32" i="7"/>
  <c r="X31" i="7"/>
  <c r="T31" i="7"/>
  <c r="P31" i="7"/>
  <c r="L31" i="7"/>
  <c r="I31" i="7"/>
  <c r="H31" i="7"/>
  <c r="G31" i="7"/>
  <c r="F31" i="7"/>
  <c r="E31" i="7"/>
  <c r="D31" i="7"/>
  <c r="B31" i="7"/>
  <c r="X30" i="7"/>
  <c r="T30" i="7"/>
  <c r="P30" i="7"/>
  <c r="L30" i="7"/>
  <c r="I30" i="7"/>
  <c r="H30" i="7"/>
  <c r="G30" i="7"/>
  <c r="F30" i="7"/>
  <c r="E30" i="7"/>
  <c r="D30" i="7"/>
  <c r="B30" i="7"/>
  <c r="X29" i="7"/>
  <c r="T29" i="7"/>
  <c r="P29" i="7"/>
  <c r="L29" i="7"/>
  <c r="I29" i="7"/>
  <c r="H29" i="7"/>
  <c r="G29" i="7"/>
  <c r="F29" i="7"/>
  <c r="E29" i="7"/>
  <c r="D29" i="7"/>
  <c r="B29" i="7"/>
  <c r="X28" i="7"/>
  <c r="T28" i="7"/>
  <c r="P28" i="7"/>
  <c r="L28" i="7"/>
  <c r="I28" i="7"/>
  <c r="H28" i="7"/>
  <c r="G28" i="7"/>
  <c r="F28" i="7"/>
  <c r="E28" i="7"/>
  <c r="D28" i="7"/>
  <c r="B28" i="7"/>
  <c r="X27" i="7"/>
  <c r="T27" i="7"/>
  <c r="P27" i="7"/>
  <c r="L27" i="7"/>
  <c r="I27" i="7"/>
  <c r="H27" i="7"/>
  <c r="G27" i="7"/>
  <c r="F27" i="7"/>
  <c r="E27" i="7"/>
  <c r="D27" i="7"/>
  <c r="B27" i="7"/>
  <c r="X26" i="7"/>
  <c r="T26" i="7"/>
  <c r="P26" i="7"/>
  <c r="L26" i="7"/>
  <c r="I26" i="7"/>
  <c r="H26" i="7"/>
  <c r="G26" i="7"/>
  <c r="F26" i="7"/>
  <c r="E26" i="7"/>
  <c r="D26" i="7"/>
  <c r="B26" i="7"/>
  <c r="X25" i="7"/>
  <c r="T25" i="7"/>
  <c r="P25" i="7"/>
  <c r="L25" i="7"/>
  <c r="I25" i="7"/>
  <c r="H25" i="7"/>
  <c r="G25" i="7"/>
  <c r="F25" i="7"/>
  <c r="E25" i="7"/>
  <c r="D25" i="7"/>
  <c r="B25" i="7"/>
  <c r="X24" i="7"/>
  <c r="T24" i="7"/>
  <c r="P24" i="7"/>
  <c r="L24" i="7"/>
  <c r="I24" i="7"/>
  <c r="H24" i="7"/>
  <c r="G24" i="7"/>
  <c r="F24" i="7"/>
  <c r="E24" i="7"/>
  <c r="D24" i="7"/>
  <c r="B24" i="7"/>
  <c r="X23" i="7"/>
  <c r="T23" i="7"/>
  <c r="P23" i="7"/>
  <c r="L23" i="7"/>
  <c r="I23" i="7"/>
  <c r="H23" i="7"/>
  <c r="G23" i="7"/>
  <c r="F23" i="7"/>
  <c r="E23" i="7"/>
  <c r="D23" i="7"/>
  <c r="B23" i="7"/>
  <c r="X22" i="7"/>
  <c r="T22" i="7"/>
  <c r="P22" i="7"/>
  <c r="L22" i="7"/>
  <c r="I22" i="7"/>
  <c r="H22" i="7"/>
  <c r="G22" i="7"/>
  <c r="F22" i="7"/>
  <c r="E22" i="7"/>
  <c r="D22" i="7"/>
  <c r="B22" i="7"/>
  <c r="X21" i="7"/>
  <c r="T21" i="7"/>
  <c r="P21" i="7"/>
  <c r="L21" i="7"/>
  <c r="I21" i="7"/>
  <c r="H21" i="7"/>
  <c r="G21" i="7"/>
  <c r="F21" i="7"/>
  <c r="E21" i="7"/>
  <c r="D21" i="7"/>
  <c r="B21" i="7"/>
  <c r="X20" i="7"/>
  <c r="T20" i="7"/>
  <c r="P20" i="7"/>
  <c r="L20" i="7"/>
  <c r="I20" i="7"/>
  <c r="H20" i="7"/>
  <c r="G20" i="7"/>
  <c r="F20" i="7"/>
  <c r="E20" i="7"/>
  <c r="D20" i="7"/>
  <c r="B20" i="7"/>
  <c r="X19" i="7"/>
  <c r="T19" i="7"/>
  <c r="P19" i="7"/>
  <c r="L19" i="7"/>
  <c r="I19" i="7"/>
  <c r="H19" i="7"/>
  <c r="G19" i="7"/>
  <c r="F19" i="7"/>
  <c r="E19" i="7"/>
  <c r="D19" i="7"/>
  <c r="B19" i="7"/>
  <c r="X18" i="7"/>
  <c r="T18" i="7"/>
  <c r="P18" i="7"/>
  <c r="L18" i="7"/>
  <c r="I18" i="7"/>
  <c r="H18" i="7"/>
  <c r="G18" i="7"/>
  <c r="F18" i="7"/>
  <c r="E18" i="7"/>
  <c r="D18" i="7"/>
  <c r="B18" i="7"/>
  <c r="X17" i="7"/>
  <c r="T17" i="7"/>
  <c r="P17" i="7"/>
  <c r="L17" i="7"/>
  <c r="I17" i="7"/>
  <c r="H17" i="7"/>
  <c r="G17" i="7"/>
  <c r="F17" i="7"/>
  <c r="E17" i="7"/>
  <c r="D17" i="7"/>
  <c r="B17" i="7"/>
  <c r="X16" i="7"/>
  <c r="T16" i="7"/>
  <c r="P16" i="7"/>
  <c r="L16" i="7"/>
  <c r="I16" i="7"/>
  <c r="H16" i="7"/>
  <c r="G16" i="7"/>
  <c r="F16" i="7"/>
  <c r="E16" i="7"/>
  <c r="D16" i="7"/>
  <c r="B16" i="7"/>
  <c r="X15" i="7"/>
  <c r="T15" i="7"/>
  <c r="P15" i="7"/>
  <c r="L15" i="7"/>
  <c r="I15" i="7"/>
  <c r="H15" i="7"/>
  <c r="G15" i="7"/>
  <c r="F15" i="7"/>
  <c r="E15" i="7"/>
  <c r="D15" i="7"/>
  <c r="B15" i="7"/>
  <c r="X14" i="7"/>
  <c r="T14" i="7"/>
  <c r="P14" i="7"/>
  <c r="L14" i="7"/>
  <c r="I14" i="7"/>
  <c r="H14" i="7"/>
  <c r="G14" i="7"/>
  <c r="F14" i="7"/>
  <c r="E14" i="7"/>
  <c r="D14" i="7"/>
  <c r="B14" i="7"/>
  <c r="X13" i="7"/>
  <c r="T13" i="7"/>
  <c r="P13" i="7"/>
  <c r="B13" i="7"/>
  <c r="H13" i="7"/>
  <c r="I13" i="7"/>
  <c r="L13" i="7"/>
  <c r="G13" i="7"/>
  <c r="F13" i="7"/>
  <c r="E13" i="7"/>
  <c r="D13" i="7"/>
</calcChain>
</file>

<file path=xl/sharedStrings.xml><?xml version="1.0" encoding="utf-8"?>
<sst xmlns="http://schemas.openxmlformats.org/spreadsheetml/2006/main" count="1429" uniqueCount="364">
  <si>
    <t>OBSERVACIONES</t>
  </si>
  <si>
    <t>RECURSOS</t>
  </si>
  <si>
    <t>FECHA INICIO</t>
  </si>
  <si>
    <t>PLAZO</t>
  </si>
  <si>
    <t>FUENTE</t>
  </si>
  <si>
    <t>No</t>
  </si>
  <si>
    <t>SEGUIMIENTO A EJECUCIÓN TRIMESTRE I</t>
  </si>
  <si>
    <t xml:space="preserve">NOTA: Inserte cuantas filas sean necesarias.
            Debe diligenciar este formato por cada proceso de manera independiente       </t>
  </si>
  <si>
    <t>SEGUIMIENTO A EJECUCIÓN TRIMESTRE II</t>
  </si>
  <si>
    <t>SEGUIMIENTO A EJECUCIÓN TRIMESTRE III</t>
  </si>
  <si>
    <t>SEGUIMIENTO A EJECUCIÓN TRIMESTRE IV</t>
  </si>
  <si>
    <t>RESPONSABLE DE LA EJECUCIÓN 
(Cargo del responsable)</t>
  </si>
  <si>
    <t xml:space="preserve">01 - DIRECCIONAMIENTO ESTRATÉGICO </t>
  </si>
  <si>
    <t>02- INVESTIGACIÓN Y DESARROLLO</t>
  </si>
  <si>
    <t>03- DIRECCIONAMIENTO TIC</t>
  </si>
  <si>
    <t>04- COMUNICACIÓN ESTRATÉGICA</t>
  </si>
  <si>
    <t>05- PROMOCIÓN Y DEFENSA DE DERECHOS</t>
  </si>
  <si>
    <t>06- PREVENCIÓN Y CONTROL A LA FUNCIÓN PÚBLICA</t>
  </si>
  <si>
    <t>07- POTESTAD DISCIPLINARIA</t>
  </si>
  <si>
    <t>08- GESTIÓN TALENTO HUMANO</t>
  </si>
  <si>
    <t>09- GESTIÓN ADMINISTRATIVA</t>
  </si>
  <si>
    <t>10- GESTIÓN FINANCIERA</t>
  </si>
  <si>
    <t>11- GESTIÓN CONTRACTUAL</t>
  </si>
  <si>
    <t>12- GESTIÓN DOCUMENTAL</t>
  </si>
  <si>
    <t>13- GESTIÓN JURÍDICA</t>
  </si>
  <si>
    <t>14- CONTROL A LA GESTIÓN</t>
  </si>
  <si>
    <t>15- CONTROL DISCIPLINARIO INTERNO</t>
  </si>
  <si>
    <t>16- EVALUACIÓN Y SEGUIMIENTO</t>
  </si>
  <si>
    <t>Versión:</t>
  </si>
  <si>
    <t>Página:</t>
  </si>
  <si>
    <t>Vigente desde:</t>
  </si>
  <si>
    <t>PROCESO</t>
  </si>
  <si>
    <t>PLAN DE MEJORAMIENTO</t>
  </si>
  <si>
    <t>14- SERVICIO AL USUARIO</t>
  </si>
  <si>
    <t>02- GESTIÓN DEL CONOCIMIENTO E INNOVACIÓN</t>
  </si>
  <si>
    <t>PROCESOS</t>
  </si>
  <si>
    <t>INTERNA</t>
  </si>
  <si>
    <t>EXTERNA</t>
  </si>
  <si>
    <t>TIPO DE FUENTE</t>
  </si>
  <si>
    <t>TIPO</t>
  </si>
  <si>
    <t>AUDITORÍA CONTROL INTERNO</t>
  </si>
  <si>
    <t>AUDITORÍA INTERNA</t>
  </si>
  <si>
    <t>AUTOEVALUACIÓN</t>
  </si>
  <si>
    <t>REVISIÓN POR LA DIRECCIÓN</t>
  </si>
  <si>
    <t>FUENTES INTERNAS</t>
  </si>
  <si>
    <t>PRODUCTO</t>
  </si>
  <si>
    <t>FECHA TERMINACIÓN</t>
  </si>
  <si>
    <t>1 de 2</t>
  </si>
  <si>
    <t>2 de 2</t>
  </si>
  <si>
    <t>Análisis del Reporte</t>
  </si>
  <si>
    <t>NO CONFORMIDAD</t>
  </si>
  <si>
    <t>OPORTUNIDAD DE MEJORA</t>
  </si>
  <si>
    <t>INDICADOR</t>
  </si>
  <si>
    <t>NO CONFORMIDAD / HALLAZGO / OPORTUNIDAD DE MEJORA</t>
  </si>
  <si>
    <t xml:space="preserve">DESCRIPCIÓN </t>
  </si>
  <si>
    <t>HALLAZGO</t>
  </si>
  <si>
    <r>
      <t xml:space="preserve">ALCANCE: </t>
    </r>
    <r>
      <rPr>
        <sz val="11"/>
        <rFont val="Arial"/>
        <family val="2"/>
      </rPr>
      <t>El Plan de mejoramiento Institucional aplica para todas las acciones que tengan trascendencia dentro de toda la Entidad, y surgen como producto de: Las Auditorías de los Entes de control Interno y externo, Auditoría internas y externas, Revisión por la Dirección y autoevaluación  o cualquier otro mecanismo dentro del Modelo Integrado de Gestión.</t>
    </r>
  </si>
  <si>
    <r>
      <t>OBJETIVO:</t>
    </r>
    <r>
      <rPr>
        <b/>
        <sz val="11"/>
        <rFont val="Arial"/>
        <family val="2"/>
      </rPr>
      <t xml:space="preserve"> </t>
    </r>
    <r>
      <rPr>
        <sz val="11"/>
        <rFont val="Arial"/>
        <family val="2"/>
      </rPr>
      <t>Identificar las acciones correctivas y de mejora institucionales, formuladas  para la vigencia correspondiente, con el propósito de subsanar y corregir las no conformidades o hallazgos o mejorar y fortalecer la gestión con el fin de asegurar niveles adecuados de eficiencia, eficacia y efectividad, así como de calidad en el quehacer institucional, asegurando su medición periódica.</t>
    </r>
  </si>
  <si>
    <t>Ejec.</t>
  </si>
  <si>
    <t>Prog.</t>
  </si>
  <si>
    <t>% 
Cumplimiento</t>
  </si>
  <si>
    <t>CONTRALORÍA GENERAL DE LA REPUBLICA</t>
  </si>
  <si>
    <t>CONTRALORÍA DISTRITAL</t>
  </si>
  <si>
    <t>ENTIDAD CERTIFICADORA</t>
  </si>
  <si>
    <t>SECRETARÍA DISTRITAL DE AMBIENTE</t>
  </si>
  <si>
    <t>ARCHIVO GENERAL DE LA NACIÓN</t>
  </si>
  <si>
    <t>ARCHIVO DISTRITAL</t>
  </si>
  <si>
    <t>VEEDURÍA DISTRITAL</t>
  </si>
  <si>
    <t>DAFP</t>
  </si>
  <si>
    <t>AUDITORÍA GENERAL DE LA REPUBLICA</t>
  </si>
  <si>
    <t>CONTADURÍA GENERAL DE LA NACIÓN</t>
  </si>
  <si>
    <r>
      <t xml:space="preserve">Código: </t>
    </r>
    <r>
      <rPr>
        <sz val="12"/>
        <color indexed="8"/>
        <rFont val="Arial"/>
        <family val="2"/>
      </rPr>
      <t>01-FR-</t>
    </r>
    <r>
      <rPr>
        <b/>
        <sz val="12"/>
        <color indexed="8"/>
        <rFont val="Arial"/>
        <family val="2"/>
      </rPr>
      <t>25</t>
    </r>
  </si>
  <si>
    <r>
      <t xml:space="preserve">Código: </t>
    </r>
    <r>
      <rPr>
        <sz val="12"/>
        <color indexed="8"/>
        <rFont val="Arial"/>
        <family val="2"/>
      </rPr>
      <t>01-FR-25</t>
    </r>
  </si>
  <si>
    <t>ACCIÓN DE MEJORA</t>
  </si>
  <si>
    <t>Ejecución Trimestral Indicador
(Cuantitativo)</t>
  </si>
  <si>
    <t>CAUSAS / BENEFICIOS</t>
  </si>
  <si>
    <t>Continuar con el proceso de descongestión de requierimientos en el SINPROC</t>
  </si>
  <si>
    <t>Obtener información sobre las peticiones actualizada.</t>
  </si>
  <si>
    <t>Adelantar el proceso de transferencia de archivo 2015 y 2016</t>
  </si>
  <si>
    <t xml:space="preserve">
Cumplir con el plazo acordado por la Subdireccion de gestión documental y recursos fisicos, para la entrega del archivo de los años 2015 y 2016.
 NO estaban en el acta de cierre.</t>
  </si>
  <si>
    <t xml:space="preserve"> Cumplir con el plazo establecido para la gestion y cierre de requerimientos ciudadanos.</t>
  </si>
  <si>
    <t>Formalizar reuniones de equipo de trabajo donde se aborden temas relacionados con la gestión Personería Local, de las cuales se deberían generar evidencias (actas) donde se plasmen las conclusiones y compromisos derivados de dichas reuniones</t>
  </si>
  <si>
    <t>Dejar evidencia de las gestiones adelantadas cuando se identifiquen y comunican oportunidades de mejora a la gestión de los procesos misionales en los cuales interviene.</t>
  </si>
  <si>
    <t>Establecer mecanismos de comunicación más efectivos con los referentes de calidad de los procesos misionales, con el propósito mantener un flujo de información armonizada en cuanto a las actividades y operación de los procesos que tienen incidencia directa en las Personería Locales</t>
  </si>
  <si>
    <r>
      <rPr>
        <sz val="12"/>
        <color rgb="FF000000"/>
        <rFont val="Times New Roman"/>
        <family val="1"/>
      </rPr>
      <t> </t>
    </r>
    <r>
      <rPr>
        <sz val="12"/>
        <color rgb="FF000000"/>
        <rFont val="Arial"/>
        <family val="2"/>
      </rPr>
      <t>Implementar espacios de socialización al interior de la Personería Local para apropiar los diferentes temas relacionados con los Sistemas de Gestión de la Calidad y Seguridad y Salud en el Trabajo, administración de riesgo, peligros, plan de emergencias entre otros, así como aspectos relevantes de los procesos misionales en los cuales intervienen</t>
    </r>
  </si>
  <si>
    <t>Revisar la capacidad del recurso recursos humano para atender la demanda creciente de servicios de las partes interesada (personas), ya que se identificó que numeró de funcionario(as) no es suficiente para la operación de la Personería Local y brindar una adecuada prestación del servicio</t>
  </si>
  <si>
    <t>Solicitar al proceso de Gestión de Talento Humano (subdirección de Desarrollo de Talento Humano), las señaléticas o señalización de seguridad como rutas de evacuación, salidas de emergencia entre otras, ya que se evidenció que dichas instalaciones no cuentan con estas</t>
  </si>
  <si>
    <t>Adecuar un espacio en las instalaciones físicas para el almacenamiento de los elementos y productos de aseo, ya que se identifico que dichos productos pueden representar un riesgo o peligro por los compontes químicos que contienen.</t>
  </si>
  <si>
    <t>Reforzar el conocimiento de las partes interesadas de los procesos que intervienen en la personería Local.</t>
  </si>
  <si>
    <t xml:space="preserve">Fortalecer el conocimiento y ruta de acceso a las políticas del SGC y SG- SST en la página Intranet de la Entidad y los objetivos estratégicos que les aplica a la Personería Local. </t>
  </si>
  <si>
    <t>Reforzar el conocimiento y número de roles de la Personería Local.</t>
  </si>
  <si>
    <t>Socializar como se accede y funcionan los Comités COPASST y de Convivencia Laboral a todos los integrantes de la Personería Local.</t>
  </si>
  <si>
    <t>Solicitar la señalización de ruta de evacuación de la Personería Local.</t>
  </si>
  <si>
    <t>Revisar Res. 473 de 2017 en lo pertinente al seguimiento y cargue de documentos en el SINPROC, en lo que corresponde a los derechos de petición.</t>
  </si>
  <si>
    <t xml:space="preserve">Mejorar los formatos de evaluación de servicio con relación a la pregunta final, en razón a que no se está haciendo uso de ella por parte de los clientes. </t>
  </si>
  <si>
    <t xml:space="preserve"> Socializar al responsable del proceso la posible salida no conforme detectada para ser estudiada e incluida en matriz de salidas no conformes de la entidad en cada uno de los procesos. Así mismo, solicitar capacitación sobre las actuales salidas no conformes de los dos procesos auditados.</t>
  </si>
  <si>
    <t>De forma personal e individual, navegar más por las plataformas digitales de la entidad para tener mayor claridad de donde ubicar los documentos relacionados con los dos procesos auditados y demás documentos relacionados con la entidad</t>
  </si>
  <si>
    <t xml:space="preserve"> Brindar información y capacitación respecto a la matriz de riesgos y oportunidades, los responsables de los procesos promoción y defensa de derechos y prevención y control a la función pública, para que tanto jefe como integrantes del equipo de la sede local tengan presentes cuales son los riesgos y sus respectivos controles y como desde sus actividades aportan a que estos no se materialicen. </t>
  </si>
  <si>
    <r>
      <rPr>
        <sz val="12"/>
        <color theme="1"/>
        <rFont val="Times New Roman"/>
        <family val="1"/>
      </rPr>
      <t xml:space="preserve"> </t>
    </r>
    <r>
      <rPr>
        <sz val="12"/>
        <color theme="1"/>
        <rFont val="Arial"/>
        <family val="2"/>
      </rPr>
      <t>Se recomienda reforzar la apropiación de la plataforma estratégica.</t>
    </r>
  </si>
  <si>
    <t>Se sugiere comunicar a la Subdirección de desarrollo de Talento humano, la falta de señalización de rutas de evacuación, e instalar un soporte de piso para el extintor ya que éste se encuentra instalado a una altura que puede representar un accidente para un colaborador o para un usuario</t>
  </si>
  <si>
    <t>Se deben utilizar los formatos vigentes provistos en la intranet de la entidad</t>
  </si>
  <si>
    <r>
      <rPr>
        <sz val="12"/>
        <color theme="1"/>
        <rFont val="Times New Roman"/>
        <family val="1"/>
      </rPr>
      <t xml:space="preserve">  </t>
    </r>
    <r>
      <rPr>
        <sz val="12"/>
        <color theme="1"/>
        <rFont val="Arial"/>
        <family val="2"/>
      </rPr>
      <t xml:space="preserve">Se recomienda archivar en carpetas y no documentos sueltos enlazados por clips mariposa, realizando el respectivo registro en hoja de control  </t>
    </r>
  </si>
  <si>
    <t>Se sugiere establecer una carpeta compartida con las normas relacionadas en la matriz de requisitos legales, para que esté al alcance de los colaboradores que prestan servicios en casos de consulta</t>
  </si>
  <si>
    <r>
      <rPr>
        <sz val="12"/>
        <color theme="1"/>
        <rFont val="Times New Roman"/>
        <family val="1"/>
      </rPr>
      <t xml:space="preserve"> </t>
    </r>
    <r>
      <rPr>
        <sz val="12"/>
        <color theme="1"/>
        <rFont val="Arial"/>
        <family val="2"/>
      </rPr>
      <t xml:space="preserve">Se verifica SINPROC, encontrando un manejo adecuado de la plataforma, sin embargo, se sugiere evaluar y revisar el estado de algunas diligencias que registran “sin asignar” y éstas aparentan no tener cierre de las mismas </t>
    </r>
  </si>
  <si>
    <t>Se sugiere llevar el control de ingreso y registro de visitantes en caso de evacuación</t>
  </si>
  <si>
    <t>Se sugiere solicitar el plano de evacuación y señalización de rutas de emergencias</t>
  </si>
  <si>
    <t xml:space="preserve">Conforme al cap. 5. Liderazgo y participación de trabajadores, numeral 5.4.  Consulta y participación de los trabajadores de la norma ISO 45001/ 2018, se recomienda fortalecer la socialización y toma de conciencia frente a la función principal y representantes del Comité Paritario de Seguridad y Salud en el trabajo (COPASST). </t>
  </si>
  <si>
    <t xml:space="preserve">De acuerdo con el numeral 6.1.2 Identificación de peligros y evaluación de los riesgos y oportunidades de la norma ISO 45001:2018, se recomienda a la Subdirección de Gestión Documental y Recursos Físicos con el apoyo de la Subdirección de Desarrollo del Talento Humano realizar la instalación de la señalización en la nueva sede de la local de Tunjuelito, conforme a la visita realizada por la ARL positiva el 20 de agosto de 2019. </t>
  </si>
  <si>
    <t xml:space="preserve">En cumplimiento al cap. 7. Apoyo, numeral 7.3 Toma de conciencia de la norma ISO 9001/ 2015, se recomienda fortalecer la ubicación de las rutas de acceso a la información en los portales institucionales relacionada con la caracterización del proceso y mapa de riesgos. </t>
  </si>
  <si>
    <r>
      <rPr>
        <sz val="12"/>
        <color theme="1"/>
        <rFont val="Times New Roman"/>
        <family val="1"/>
      </rPr>
      <t xml:space="preserve">  </t>
    </r>
    <r>
      <rPr>
        <sz val="12"/>
        <color theme="1"/>
        <rFont val="Arial"/>
        <family val="2"/>
      </rPr>
      <t>Acorde al cap. 7 Apoyo, numeral 7.5.3.2 Control de Información Documentada de la norma ISO 9001/ 2015, se recomienda solicitar apoyo a la Subdirección de Gestión Documental y Recursos Físicos para cumplir con la meta de gestión documental, debido a la contingencia que adelantan con respecto a vigencias pasadas.</t>
    </r>
    <r>
      <rPr>
        <sz val="12"/>
        <color theme="1"/>
        <rFont val="Times New Roman"/>
        <family val="1"/>
      </rPr>
      <t xml:space="preserve"> </t>
    </r>
  </si>
  <si>
    <r>
      <t>Conforme al cap. 8 Operación, numeral 8.2. Preparación y Respuesta ante Emergencias de la norma ISO 45001/2018, se recomienda socializar a los funcionarios(as) y contratistas el plan maestro de emergencias de la Entidad.</t>
    </r>
    <r>
      <rPr>
        <sz val="12"/>
        <color theme="1"/>
        <rFont val="Times New Roman"/>
        <family val="1"/>
      </rPr>
      <t xml:space="preserve"> </t>
    </r>
  </si>
  <si>
    <t>De acuerdo al cap. 7 Apoyo, numeral 7.5.3.2 Control de Información Documentada de la norma ISO 9001/ 2015, se recomienda a la Subdirección de Gestión Documental y Recursos Físicos adelantar las gestiones necesarias para la transferencia documental correspondiente a la vigencia 2016, teniendo en cuenta que la labor realizada por parte de la local ya se encuentra ajustada a las recomendaciones señaladas en la última visita de esta subdirección, y efectuó la respectiva solicitud por correo institucional.</t>
  </si>
  <si>
    <t>Formalizar reuniones de equipo de trabajo donde se aborden temas relacionados con la gestión Personería Local, de las cuales se deberían generar evidencias (actas) donde se plasmen las conclusiones y compromisos derivados de dichas reuniones.</t>
  </si>
  <si>
    <t>Dejar evidencia de las gestiones adelantadas cuando se identifiquen y comunican oportunidades de mejora a la gestión de los procesos misionales en los cuales interviene</t>
  </si>
  <si>
    <t>Establecer mecanismos de comunicación más efectivos con los referentes de calidad de los procesos misionales, con el propósito mantener un flujo de información armonizada en cuanto a las actividades y operación de los procesos que tienen incidencia directa en las Personería Locales.</t>
  </si>
  <si>
    <t>Implementar espacios de socialización al interior de la Personería Local para apropiar los diferentes temas relacionados con los Sistemas de Gestión de la Calidad y Seguridad y Salud en el Trabajo, administración de riesgo, así como aspectos relevantes de los procesos misionales en los cuales intervienen.</t>
  </si>
  <si>
    <t>Se socialice los riesgos, acciones y reportes establecidos en el Mapa de Riesgo de la Entidad y que apliquen a la Personería Local.</t>
  </si>
  <si>
    <t>Revisar el contenido de la Hoja de Control de Documentos en Expedientes en la columna “No. De folio(s) dentro de la carpeta.</t>
  </si>
  <si>
    <t>Para Personería Delegada para la Coordinación de Personerías Locales   solicitar la actualización de la tabla de retención documental frente al Código 16101-16120-10-11 y 19.</t>
  </si>
  <si>
    <t>Para el proceso de gestión documental unificar la organización de la carpeta si por tabla de retención documental o por el orden cronológico</t>
  </si>
  <si>
    <r>
      <rPr>
        <sz val="12"/>
        <color theme="1"/>
        <rFont val="Times New Roman"/>
        <family val="1"/>
      </rPr>
      <t xml:space="preserve">  </t>
    </r>
    <r>
      <rPr>
        <sz val="12"/>
        <color theme="1"/>
        <rFont val="Arial"/>
        <family val="2"/>
      </rPr>
      <t>Fortalecer el seguimiento a los diferentes servicios prestados de conformidad con la Resolución 473 de 2017, respecto a las orientaciones.</t>
    </r>
  </si>
  <si>
    <t xml:space="preserve">Fortalecer la apropiación de la política y objetivos de calidad por parte de todo el equipo de trabajo. </t>
  </si>
  <si>
    <t>Fortalecer la comunicación de la política de calidad hacia los usuarios y partes interesadas</t>
  </si>
  <si>
    <r>
      <t xml:space="preserve">Hacer retroalimentación al interior de la Personería Local del mapa de riesgos y en especial de los riesgos de los procesos </t>
    </r>
    <r>
      <rPr>
        <i/>
        <sz val="12"/>
        <color theme="1"/>
        <rFont val="Arial"/>
        <family val="2"/>
      </rPr>
      <t>Promoción y Defensa de Derechos y Prevención y Control a la Función Pública</t>
    </r>
    <r>
      <rPr>
        <sz val="12"/>
        <color theme="1"/>
        <rFont val="Arial"/>
        <family val="2"/>
      </rPr>
      <t xml:space="preserve"> en los cuales la Personería Local tiene actividades a desarrollar como manejo de los riesgos</t>
    </r>
  </si>
  <si>
    <r>
      <rPr>
        <sz val="12"/>
        <color theme="1"/>
        <rFont val="Times New Roman"/>
        <family val="1"/>
      </rPr>
      <t xml:space="preserve"> </t>
    </r>
    <r>
      <rPr>
        <sz val="12"/>
        <color theme="1"/>
        <rFont val="Arial"/>
        <family val="2"/>
      </rPr>
      <t>Para la implementación de nuevas aplicaciones o cambios en las funcionalidades de los aplicativos de uso de la Personería Local, se hace necesario que se convoque a funcionarios que adelantan el proceso en la local, con el fin de recoger las necesidades propias de la operación.</t>
    </r>
  </si>
  <si>
    <t>Verificar y actualizar la identificación de las carpetas y la hoja de control de expedientes del archivo de gestión de conformidad con el contenido de las mismas y de las TRD</t>
  </si>
  <si>
    <r>
      <rPr>
        <sz val="12"/>
        <color theme="1"/>
        <rFont val="Times New Roman"/>
        <family val="1"/>
      </rPr>
      <t xml:space="preserve"> </t>
    </r>
    <r>
      <rPr>
        <sz val="12"/>
        <color theme="1"/>
        <rFont val="Arial"/>
        <family val="2"/>
      </rPr>
      <t>Realizar solicitud de implementos de dotación como lo es el tapabocas (para los doce meses del año), para disminuir el riesgo de enfermedades.</t>
    </r>
  </si>
  <si>
    <t>Realizar el seguimiento a las solicitudes de actualización de documentos dirigidas a la Dirección de Planeación, con el fin de cumplir con los preceptos de calidad y eficiencia del proceso</t>
  </si>
  <si>
    <r>
      <rPr>
        <sz val="12"/>
        <color theme="1"/>
        <rFont val="Times New Roman"/>
        <family val="1"/>
      </rPr>
      <t xml:space="preserve"> </t>
    </r>
    <r>
      <rPr>
        <sz val="12"/>
        <color theme="1"/>
        <rFont val="Arial"/>
        <family val="2"/>
      </rPr>
      <t xml:space="preserve">Dejar documentado los planes de mejoramiento implementados como resultado del ejercicio de autoevaluación, encuestas de percepción aplicadas al proceso. </t>
    </r>
  </si>
  <si>
    <t xml:space="preserve">Retroalimentar al interior de la dependencia lo establecido en las resoluciones 008 de 2019 y 358 de 2019 donde se designan responsabilidad y autoridades del MIPG y del Sistema de Gestión de la Calidad. </t>
  </si>
  <si>
    <r>
      <rPr>
        <sz val="12"/>
        <color theme="1"/>
        <rFont val="Times New Roman"/>
        <family val="1"/>
      </rPr>
      <t xml:space="preserve"> </t>
    </r>
    <r>
      <rPr>
        <sz val="12"/>
        <color theme="1"/>
        <rFont val="Arial"/>
        <family val="2"/>
      </rPr>
      <t>Revisar los tiempos de respuesta establecidos en los ANS que se brindan a través de la mesa de ayuda en las Personerías Locales.</t>
    </r>
  </si>
  <si>
    <t>Utilizar la versión controlada del formato 01-FR-06 Acta de Reunión, toda vez que se evidenció que un acta del Comité Mesa Local de Víctimas, efectuado el 17 de mayo de 2019, el formato no está controlado con versión vigente.</t>
  </si>
  <si>
    <t>Efectuar la solicitud de manera reiterativa al responsable proceso de Gestión Documental para la transferencia documental parcial de los años 2008 al 2014 y total de 2015 y 2016, con el fin de poner al día esta actividad.</t>
  </si>
  <si>
    <t xml:space="preserve"> Digitalizar las actas de reunión, para salvaguardar la información consignada. </t>
  </si>
  <si>
    <t>Familiarizarse con la ruta de ubicación en la Página Web e Intranet de la misión, visión y objetivos de la Entidad.</t>
  </si>
  <si>
    <t xml:space="preserve"> Complementar la información en las demás casillas del formato 01-FR-22, Formato Salidas No Conformes (identificación y seguimiento) </t>
  </si>
  <si>
    <r>
      <t xml:space="preserve"> </t>
    </r>
    <r>
      <rPr>
        <sz val="12"/>
        <color rgb="FF000000"/>
        <rFont val="Arial"/>
        <family val="2"/>
      </rPr>
      <t>Interiorizar todos los aspectos  inherente al contexto de la Entidad. (DOFA, necesidades y expectativas de las partes interesadas)  </t>
    </r>
  </si>
  <si>
    <t xml:space="preserve"> Es pertinente conocer los procesos definidos y necesarios para el SGC, así como identificar los procesos a los que pertenecen desde el que hacer de la personería local, se recomienda socializar el mapa de procesos de la entidad.</t>
  </si>
  <si>
    <r>
      <t>Es oportuno socializar e interiorizar la resolución 008 del 3 de enero de 2019</t>
    </r>
    <r>
      <rPr>
        <i/>
        <sz val="12"/>
        <color theme="1"/>
        <rFont val="Arial"/>
        <family val="2"/>
      </rPr>
      <t>“</t>
    </r>
    <r>
      <rPr>
        <sz val="12"/>
        <color rgb="FF000000"/>
        <rFont val="Arial"/>
        <family val="2"/>
      </rPr>
      <t>Por el cual se adoptó el Modelo Integrado de Gestión MIPG en la personería de Bogotá, D.C, se establecen los niveles de responsabilidad y autoridad para su implementación” al interior de la personería local</t>
    </r>
  </si>
  <si>
    <t>se recomienda socializar los objetivos de los procesos en la personería local de Teusaquillo.</t>
  </si>
  <si>
    <t>Ser partícipes en la identificación y determinación de los requisitos de los servicios de los procesos a los que pertenece y así poder asegurarse de tomar acciones adecuadas para las salidas no conformes.</t>
  </si>
  <si>
    <t xml:space="preserve">  Solicitar asesoramiento al proceso de Gestión Documental con el fin de organizar y preservar el archivo de acuerdo con los lineamientos que establece el Archivo Distrital tal como las  Tablas de retención documental. </t>
  </si>
  <si>
    <t>SGSST - Garantizar la debida formación y disponibilidad de brigadistas, específicamente en la localidad de Teusaquillo, de acuerdo con la Ley 1072 de 2015 (por cada punto funcional un brigadista).</t>
  </si>
  <si>
    <t>SGC - Proporcionar disponibilidad de automóviles cuando se requiera, particularmente en los operativos de la personería local de Teusaquillo. 7.1.3 Infraestructura   c) recursos de transporte</t>
  </si>
  <si>
    <t>SGC - Se observa que en la personería local de Teusaquillo solo hay un equipo que dispone del sistema de información CORDIS, lo que genera retrasos en la operación de las actividades, por lo tanto, se sugiere al proceso de Direccionamiento TIC garantizar el sistema CORDIS en todos los equipos de la personería. 7.1.3 Infraestructura   b) equipos incluyendo hardware y software.</t>
  </si>
  <si>
    <t>Se sugiere determinar y socializar las responsabilidades en materia de comunicación cuando se generen, se actualicen o se eliminen documentos que afectan la operación de los procesos y designar al responsable de cada proceso en la sensibilización de dichos documentos. </t>
  </si>
  <si>
    <t xml:space="preserve">Fortalecer los lineamientos que debe dar el proceso de servicio al usuario a toda la Entidad en materia de atención (protocolos; ya que los que estaban publicados en el proceso promoción y Defensa de Derechos, ya no están y la Local requiere conocer las nuevas directrices. </t>
  </si>
  <si>
    <t xml:space="preserve">Fortalecer la participación e identificación de los requisitos de los servicios que ofrece la Entidad. •	Fortalecer la participación, identificación y socialización de los requisitos de los servicios. así: 8.2.2.(determinación de los requisitos para los servicios) de la ISO 9001:2015  y para darle cumplimiento  al numeral 8.2.3 ( revisión de los requisitos para los servicios)  y 8.5.1 ( control de la provisión del servicios)  de la misma norma. </t>
  </si>
  <si>
    <r>
      <t xml:space="preserve"> </t>
    </r>
    <r>
      <rPr>
        <sz val="12"/>
        <color rgb="FF000000"/>
        <rFont val="Arial"/>
        <family val="2"/>
      </rPr>
      <t>Fortalecer la participación, identificación y socialización de las salidas no conformes de los servicios de cada proceso (que aplique). ( 8.7 control de las salidas no conformes).</t>
    </r>
  </si>
  <si>
    <t xml:space="preserve"> Se recomienda reiterar la solicitud del 27 de junio de 2019 a la Subdirección de Gestión Documental y Recursos Físicos, para el retiro de la documentación correspondiente al archivo del año 2015.</t>
  </si>
  <si>
    <t xml:space="preserve"> Se recomienda socializar al interior de la Personería Local el Plan Maestro de Emergencias, que se encuentra publicado en la Intranet 08PL10. </t>
  </si>
  <si>
    <t xml:space="preserve">De acuerdo con la Norma ISO 45001:2018 capitulo 6.1.2 Identificación de peligros y evaluación de los riesgos y oportunidades, se recomienda a la Subdirección de Desarrollo del Talento Humano con el apoyo de la Subdirección de Gestión Documental y Recursos Físicos para realizar la instalación de la señalización en la nueva sede de la local de Antonio Nariño, conforme a la visita realizada por la ARL positiva. </t>
  </si>
  <si>
    <t xml:space="preserve">Conforme con la norma ISO 9001:2015 capítulo 5. Liderazgo numeral 5.2- Política y capítulo 7.Apoyo numeral 7.3 Toma de conciencia, se recomienda realizar actividades para reforzar el conocimiento sobre las rutas de acceso a la información ubicada en los portales institucionales, relacionada con la caracterización del proceso, políticas de los sistemas, mapa de riesgos institucional y TRD que le aplican a la local. </t>
  </si>
  <si>
    <t xml:space="preserve"> Si bien, se evidenció que cada servidor es responsable de su archivo de gestión, se recomienda que la documentación archivada en la presente anualidad, se mantenga en cada carpeta debidamente marcada y foliada con el fin de disponer de la información para su consulta donde y cuando se necesite. Norma ISO 9001:2015. Cap.7 Apoyo 7.5.3.2 Control de Información documentada.</t>
  </si>
  <si>
    <t>Socializar a los funcionarios(as) y contratistas el plan maestro de emergencias de la Entidad. Norma ISO 45001:2018. Cap. 8 operación 8.2. preparación y respuesta ante emergencias.</t>
  </si>
  <si>
    <t xml:space="preserve"> Los funcionarios de la personería local identifican las partes interesadas, sin embargo, se deja como recomendación especificar más las partes interesadas apoyándose en la caracterización.</t>
  </si>
  <si>
    <t>Se recomienda diferenciar las particularidades de los servicios y necesidades de las partes interesadas identificadas en la caracterización del proceso (resoluciones, veedurías, audiencias públicas, requerimientos y peticiones)</t>
  </si>
  <si>
    <t>Se recomienda reforzar la apropiación de la plataforma estratégica incluyendo a los funcionarios que prestan el servicio de seguridad</t>
  </si>
  <si>
    <t>Se recomienda reforzar la sensibilización respecto al COPASST y el comité de convivencia, su conformación y funcionamiento.</t>
  </si>
  <si>
    <t>Se recomienda tener identificadas las competencias que tiene cada funcionario y se propone apoyarse con la matriz de competencias remitida a la Dirección de Talento Humano.</t>
  </si>
  <si>
    <t>Se recomienda utilizar los formatos vigentes provistos en la intranet de la entidad (caso puntual: actas de reunión). La Personería Local frecuenta archivar los borradores hechos a mano de las actas de reunión: estos también deben ser generados en la versión publicada en intranet. Se sugiere retirar los borradores encontrados, con versiones desactualizadas</t>
  </si>
  <si>
    <t>Se recomienda realizar la solicitud a la Subdirección de Gestión Documental y de Recursos Físicos, respecto de los folderamas</t>
  </si>
  <si>
    <t xml:space="preserve"> Los funcionarios de la personería local conocen la matriz de requisitos legales, sin embargo, para facilidad de consulta de las normas allí consolidadas, se recomienda generar una carpeta compartida en la que se cuente con el PDF de cada norma consolidada en la matriz de requisitos legales.</t>
  </si>
  <si>
    <t>Se recomienda que todos los funcionarios, contratistas e incluso la persona que presta seguridad para la personería local, conozca sobre los protocolos para la atención de usuarios, con el fin de prestar un servicio con calidad y oportunidad.</t>
  </si>
  <si>
    <t>Se recomienda que cada vez que se realicen inspecciones locativas por parte de la ARL en cabeza de la Subdirección de Desarrollo de Talento Humano, se solicite copia del informe respectivo, para dejar registro y tener soporte para las acciones a tomar</t>
  </si>
  <si>
    <t>Se recomienda solicitar capacitación para el uso de los elementos para atención de emergencias.</t>
  </si>
  <si>
    <t xml:space="preserve"> Se recomienda efectuar en conjunto con la Coordinación de Personerías locales, un análisis en el que se determine la asignación de personal para la local con perfiles y dedicación de tiempo,  así como las cargas de trabajo y dejar registro del mismo.</t>
  </si>
  <si>
    <t>Se recomienda al proceso de Promoción y Defensa de derechos revisar el formato con código TM-FR-01 “Formato de Notificación por Aviso” y alinearlo de conformidad a la Guía para la elaboración de documentos controlados.</t>
  </si>
  <si>
    <t xml:space="preserve">Se recomienda garantizar la disponibilidad de la información documentada, evitando su custodia bajo llave, con el fin de que pueda ser usada de manera oportuna en caso de necesitarse. </t>
  </si>
  <si>
    <t xml:space="preserve"> Se recomienda para la línea de atención a emergencias 5555 de la Subdirección de desarrollo de talento Humano, para que al momento de efectuarse un reporte de incidentes estén disponibles durante toda la jornada laboral para la oportunidad de la misma</t>
  </si>
  <si>
    <t>Documentar las oportunidades de mejora que se presenten en el futuro.</t>
  </si>
  <si>
    <t>Revisar con el proceso de gestión documental los pasos a seguir para actualizar las TRD y poder actualizar los formatos necesarios del código de policía que le aplique al proceso.</t>
  </si>
  <si>
    <t xml:space="preserve"> Realizar actividades lúdicas y de socialización que les ayude a comprender mejor a los (as) servidores(as) públicos(as) y contratistas de la Personería Local de RUU las salidas no conformes de los procesos que les aplica, identificar mejor los riesgos de los procesos, la política de calidad, la política y objetivos del sistema de seguridad y salud en el trabajo. </t>
  </si>
  <si>
    <t>Se deben tratar en mayor celeridad los resultados de las encuestas de los usuarios que se atienden en la Personería local, toda vez que se realizan las encuestas, se tabulan, pero las acciones para corregir las observaciones realizadas no son inmediatas, como lo es la adecuación del espacio de toma de declaraciones, el cual está en adecuación en estos momentos.</t>
  </si>
  <si>
    <t>Gestionar la consecución de otra persona que ejerza el Ministerio público en la Personería local, ya que, según lo informado por el Personero local, la demanda en su localidad en estos temas sugiere que se tenga más personal que pueda intervenir en estos aspectos misionales de la entidad, en la actualidad se tiene al doctor Ciro Alfonso Acuña Ruiz.</t>
  </si>
  <si>
    <t xml:space="preserve"> De forma individual, navegar más por las plataformas digitales de la entidad para tener mayor claridad de donde ubicar los documentos relacionados con los dos procesos auditados, en este caso matriz de partes interesadas, requisitos legales. 
Crear una carpeta compartida para ubicar las diferentes matrices de control que lleva cada uno de los funcionarios para su consulta</t>
  </si>
  <si>
    <t>Poner en conocimiento o socializar la situación que se presenta con la empresa de correos 472 para la entrega de comunicaciones externas a las partes interesadas ubicadas en sector rural, con el fin de encontrar una solución favorable para las partes</t>
  </si>
  <si>
    <t>Reiterar nuevamente la solicitud de capacitación en manejo y diligenciamiento del FUID al proceso de gestión documental</t>
  </si>
  <si>
    <r>
      <t xml:space="preserve">Se recomienda a la Personería Local de Sumapaz sugerir la elaboración de un instructivo al referente de calidad del proceso n° 6, para clarificar el uso del formato 06-FR-07 </t>
    </r>
    <r>
      <rPr>
        <i/>
        <sz val="12"/>
        <color theme="1"/>
        <rFont val="Arial"/>
        <family val="2"/>
      </rPr>
      <t>“VERIFICACIÓN DE CONTRATOS MINIMA CUANTÍA”</t>
    </r>
    <r>
      <rPr>
        <sz val="12"/>
        <color theme="1"/>
        <rFont val="Arial"/>
        <family val="2"/>
      </rPr>
      <t xml:space="preserve"> </t>
    </r>
  </si>
  <si>
    <t>Conservar los registros de socialización o reporte de posibles salidas no conformes al responsable del proceso como información documentada del mismo.</t>
  </si>
  <si>
    <t>Presentar el procedimiento interno para realizar y reportar actividades laborales fuera de la sede cuando estas son en campo abierto, para ser aprobado por el responsable del proceso y convertirlo en documento controlado, en caso de considerarlo pertinente.</t>
  </si>
  <si>
    <t xml:space="preserve">Recurso humano y tecnológico </t>
  </si>
  <si>
    <r>
      <t xml:space="preserve">OBJETIVO: </t>
    </r>
    <r>
      <rPr>
        <sz val="12"/>
        <rFont val="Arial"/>
        <family val="2"/>
      </rPr>
      <t>Identificar las acciones correctivas y de mejora institucionales, formuladas  para la vigencia correspondiente, con el propósito de subsanar y corregir las no conformidades o hallazgos o mejorar y fortalecer la gestión con el fin de asegurar niveles adecuados de eficiencia, eficacia y efectividad, así como de calidad en el quehacer institucional, asegurando su medición periódica.</t>
    </r>
  </si>
  <si>
    <r>
      <t xml:space="preserve">ALCANCE: </t>
    </r>
    <r>
      <rPr>
        <sz val="12"/>
        <rFont val="Arial"/>
        <family val="2"/>
      </rPr>
      <t>El Plan de mejoramiento Institucional aplica para todas las acciones que tengan trascendencia dentro de toda la Entidad, y surgen como producto de: Las Auditorías de los Entes de control Interno y externo, Auditoría internas y externas, Revisión por la Dirección y autoevaluación  o cualquier otro mecanismo dentro del Modelo Integrado de Gestión.</t>
    </r>
  </si>
  <si>
    <t>Solicitudes y documento de entrega firmado</t>
  </si>
  <si>
    <t>Dar a conocer de manera oportuna las directrices y tener comunicación bidireccional con el equipo de trabajo</t>
  </si>
  <si>
    <t xml:space="preserve">Realizar reuniones de trabajo periodicas y dejar actas </t>
  </si>
  <si>
    <t xml:space="preserve">Actas </t>
  </si>
  <si>
    <t>Actas de reunión/reuniones programadas</t>
  </si>
  <si>
    <t>Documentar y tener trazabilidad de las acciones que ayuden a mejorar el proceso</t>
  </si>
  <si>
    <t>Dejar registro de las acciones de mejora y reportar a los responsables del proceso</t>
  </si>
  <si>
    <t>Actas, oficios, memorandos, correos</t>
  </si>
  <si>
    <t>Documentos/acciones realizadas</t>
  </si>
  <si>
    <t>Comunicación clara y oportuna para mejorar las actividades del proceso.</t>
  </si>
  <si>
    <t>Comunicar las inquietudes que tengan respecto de las actividades de los procesos</t>
  </si>
  <si>
    <t>correos, oficios</t>
  </si>
  <si>
    <t>oficios/ solicitudes de información</t>
  </si>
  <si>
    <t>Mediante memorando, solicitar a la Subdirección de Desarrollo del TH, la implementación de la señalización en la sede de la Personería Local</t>
  </si>
  <si>
    <t>memorando</t>
  </si>
  <si>
    <t xml:space="preserve">Mantener organizado y aislado los productos de aseo, para que no generen riesgos a la salus e integridad de los servidores y usuarios </t>
  </si>
  <si>
    <t xml:space="preserve">Solicitar a recursos fisicos la division del espacio en la oficina </t>
  </si>
  <si>
    <t>oficios, memorandos</t>
  </si>
  <si>
    <t>Socializar con el equipo de trabajo, la caracterización del proceso y las partes interesadas del proceso</t>
  </si>
  <si>
    <t>acta de socialización</t>
  </si>
  <si>
    <t>actas/</t>
  </si>
  <si>
    <t>Actas</t>
  </si>
  <si>
    <t>Conocimiento sobre el tramite de las peticiones y manejo de documentos.</t>
  </si>
  <si>
    <t>Socializar la resolución y dejar registro</t>
  </si>
  <si>
    <t>Información clara sobre las opciones a mejorar en la atención al usuario</t>
  </si>
  <si>
    <t>informar al usuario que puede registrar en la encuesta.</t>
  </si>
  <si>
    <t>Identificacion y tratamiento de las posibles salidas no conformes del proceso</t>
  </si>
  <si>
    <t>Socializar la matriz de salidas no conformes y como funciona</t>
  </si>
  <si>
    <t>actas</t>
  </si>
  <si>
    <t>Conocer la matriz de riesgos, realizar las acciones de tratamiento de cada riesgo</t>
  </si>
  <si>
    <t>Uso adecuado de los documentos que produce la personería local</t>
  </si>
  <si>
    <t>Utilizar las carpetas adecuadas en el orden de las normas de archivo</t>
  </si>
  <si>
    <t>carpetas organizadas</t>
  </si>
  <si>
    <t>Consultas rapidas de la información</t>
  </si>
  <si>
    <t>Organizar las normas de consulta por proceso en los escritorios de los servidores</t>
  </si>
  <si>
    <t>carpetas con las normas de consulta</t>
  </si>
  <si>
    <t>carpetas de normas organizadas</t>
  </si>
  <si>
    <t>mantener el SINPROC actualizado</t>
  </si>
  <si>
    <t>Cada usuario del sistema realizar depuración del sistema</t>
  </si>
  <si>
    <t>reporte de SINPROC por usuario</t>
  </si>
  <si>
    <t>sinproc actualizado</t>
  </si>
  <si>
    <t>tener un control del número de personas que ingresan a diario a la personeria local</t>
  </si>
  <si>
    <t>Destinar un libro minuta para el registro de personas que ingresan</t>
  </si>
  <si>
    <t>libro de registro</t>
  </si>
  <si>
    <t>registro a diario</t>
  </si>
  <si>
    <t>socializar el Plan de Emergencia</t>
  </si>
  <si>
    <t>Plan de Emergencia socializado</t>
  </si>
  <si>
    <t>conocimiento y manejo de acciones de tramiento de cada uno de los riesgos de los procesos</t>
  </si>
  <si>
    <t>Revisar y tomar las acciones para mejorar el documento</t>
  </si>
  <si>
    <t>Documento revisado</t>
  </si>
  <si>
    <t>actaulización de documentos</t>
  </si>
  <si>
    <t>oficio  o memorando</t>
  </si>
  <si>
    <t>documento actualizado</t>
  </si>
  <si>
    <t>conocimiento y apropiación de los riesgos del proceso y las acciones de tratamiento</t>
  </si>
  <si>
    <t>comunicar y capacitar sobre los cambios en el sistema</t>
  </si>
  <si>
    <t>capacitaciones</t>
  </si>
  <si>
    <t>capacitaciones realizadas, capacitaciones realizadas</t>
  </si>
  <si>
    <t xml:space="preserve">evitar afectaciones a la salud </t>
  </si>
  <si>
    <t>solicitar a almacen</t>
  </si>
  <si>
    <t>registro intranet</t>
  </si>
  <si>
    <t>tapabocas entregados/solicitudes realizadas</t>
  </si>
  <si>
    <t>Seguimiento y control de los documentos controlados</t>
  </si>
  <si>
    <t>seguimiento a las solicitudes internas</t>
  </si>
  <si>
    <t>verificar cuantas peticiones han realizado y si han emitido respuesta</t>
  </si>
  <si>
    <t>acta del ejercicio</t>
  </si>
  <si>
    <t>NO SE REALIZA NINGUNA ACCIÓN, YA QUE LAS ACTIVIDADES SE ESTAN EJECUTANDO Y CORREPONDEN A LA IDENTIFICACION DE UNA SALIDA NO CONFORME</t>
  </si>
  <si>
    <t xml:space="preserve"> </t>
  </si>
  <si>
    <t>NO CONFORMIDAD 1, SE REALIZAN CON EL PLAN DE ACCIÓN</t>
  </si>
  <si>
    <t>NO CONFORMIDAD 7,9 Y 10 SE REALIZAN CON EL PLAN DE ACCIÓN</t>
  </si>
  <si>
    <t>NO CONFORMIDAD 4 SE ESTA DESARROLANDO CON ELPLAN DE ACCION</t>
  </si>
  <si>
    <t>SE TRAASLADO AL DUEÑO DEL PROCESO POR CONTROL INTERNO</t>
  </si>
  <si>
    <t>NO CONFORMIDAD 7,9 Y 10 SE</t>
  </si>
  <si>
    <t>NO CONFORMIDAD 12</t>
  </si>
  <si>
    <t>NO CONFORMIDAD 2</t>
  </si>
  <si>
    <t>Personero Local  y Equipo de trabajo</t>
  </si>
  <si>
    <t>Contar con  una señalización optima que contribuya a la  disminución de peligros y accidentes a los servidores y usuarios</t>
  </si>
  <si>
    <t>solicitud de señalización</t>
  </si>
  <si>
    <t>Tener el conocimiento de como actuar ante una emergencia real</t>
  </si>
  <si>
    <t>Personero Local  y su equipo de trabajo</t>
  </si>
  <si>
    <t>Personero Local  y equipo de trabajo</t>
  </si>
  <si>
    <t>Que teniendo claro las partes interesadas de los procesos se pueden identificar mas claramente sus necesidades relacionadas con los servicios prestados</t>
  </si>
  <si>
    <t>Prestar un mejor servicio al tener el conocimientos del contenido y manejo de la plataforma estrategica de la entidad en sus sistemas de SGC Y SGSST, desde la mision,vision.objetivos estrategicos, procesos, procedimientos y protocolos que afecten o intervengan en los procesos misionales, asi como su ubicación en la pagina web de la entidad y poder realizar seguimiento a las activiades y calidad del servicio, teniendo claro la competencia y rol de cada funccionaro o contrtista asignados a los procesos.</t>
  </si>
  <si>
    <t>Socializar con el equipo de trabajo, las rutas de acceso a las politicas de los sistemas en la Intranet y plataforma estrategica, mtarices, procesos, procedimientos, protocolos, guias, asi como los roles de los seervidores y contratistas y como aportan al cumplimiento de la mision y vision por medio de los objetiivos estrategicos y de calidad</t>
  </si>
  <si>
    <t>Actas de reunión donde se aborden todos los temas e la plataforma estrateica de la entidad, asi como los sistemas de SGC Y SGSST</t>
  </si>
  <si>
    <t>Plataforma estrategica socializada</t>
  </si>
  <si>
    <t xml:space="preserve">Personero Local  y su equipo de trabajo </t>
  </si>
  <si>
    <t>Mejorar los espacios de almacenamiento, biologicos y evitar perdida de información al cumplir con los terminos establecidos para la transferencia de archivo</t>
  </si>
  <si>
    <t>Reiterar  a gestión documental y hacer el seguimiento hasta que se fije fecha y hora en donde recibira el archivo de gestión de acuerdo con las TRD..</t>
  </si>
  <si>
    <t>Archivo de gestión entregado</t>
  </si>
  <si>
    <t>Mantener actualizadac la tabla TRD, para un mejor control de los documentos de gestion</t>
  </si>
  <si>
    <t>Revisar, actualizar y reportar la TRD  al proceso de gestión documental</t>
  </si>
  <si>
    <t>Tomar  conciencia de las funciones del COPASST y los beneficios que tiene para ejerccer las labores.</t>
  </si>
  <si>
    <t>Socializar con su equipo de trabajo, la importancia del COPASST</t>
  </si>
  <si>
    <t>Garantizar el adecuado uso de los instrumentos para la revisión contractual</t>
  </si>
  <si>
    <t>solicitar a la coordinacion de locales un instructivo para ejercer la labor de revisión contractual</t>
  </si>
  <si>
    <t xml:space="preserve">oficio </t>
  </si>
  <si>
    <t>solicitud de instructivo</t>
  </si>
  <si>
    <t>En la medida de los recursos humanos, incrementar o redistribuirlo para mejorar la prestación del servicio y el cumplimiento de las metas</t>
  </si>
  <si>
    <t>Solicitud para la elaboracion de las cargas de trabajo y si ya se tienen, la solicitud del recurso humano faltante</t>
  </si>
  <si>
    <t>Estudio de necesidades</t>
  </si>
  <si>
    <t>Cumplir con la guia de documentos, para el buen desarrollo y efectividad del SGC</t>
  </si>
  <si>
    <t>Solicitud al dueño del proceso para modificar el codigo del formato de notificacion por aviso</t>
  </si>
  <si>
    <t>oficio</t>
  </si>
  <si>
    <t>solicitud de modificacion</t>
  </si>
  <si>
    <t>Coordinador de locale</t>
  </si>
  <si>
    <t>Realizar seguimiento a las acciones de  las acciones que se generen por las inspecciones locativas realizadas por la ARL</t>
  </si>
  <si>
    <t>Seguimiento recomendaciones</t>
  </si>
  <si>
    <t>Tener un ambiente de trabajo, con las condiciones adecuadas para prestar un buen servicio al ciudadano</t>
  </si>
  <si>
    <t>Conservar adecuadamente el archivo de gestión de la entidad</t>
  </si>
  <si>
    <t>Solicitar los folderamas para el adecuado almacenamiento del archivo</t>
  </si>
  <si>
    <t>solicitud de bienes muebles</t>
  </si>
  <si>
    <t>mantener el archivo de gestión de tal forma que permita su facil consulta y acceso.</t>
  </si>
  <si>
    <t>Gestionar el archivo con los requisitos y normatividad vigente</t>
  </si>
  <si>
    <t>acta compromiso</t>
  </si>
  <si>
    <t>Mantener las copias electronicas para la protección y conservación de la información</t>
  </si>
  <si>
    <t>diitalizar las actas de reunión</t>
  </si>
  <si>
    <t>actas digitalizadas</t>
  </si>
  <si>
    <t>informacion digitalizada</t>
  </si>
  <si>
    <t>Se evidencio que no conocen los riesgos y oportunidades de los procesos misionales (PROMOCIÓN Y DEFENSA DE DERECHOS Y PREVENCIÓN Y CONTROL A LA FUNCIÓN PÚBLICA) en los cuales intervienen, así como las acciones definidas y/o planificadas para abordar estos</t>
  </si>
  <si>
    <t>Si bien las personerías locales, participaron en la elaboración de los riesgos de los procesos misionales y estos fueron sensibilizados en visitas realizadas a las personerías locales, se observa que no se comunicó al grupo de trabajo de cada dependencia, o no se sensibilizó lo suficiente.  En cuanto a las acciones de tratamiento estan definidas para ser abordadas por las coordinaciones correspondientes y no se estan comunicando a las Personerías Locales.</t>
  </si>
  <si>
    <t>Sensibilizar en cada una de las personerías locales, los riesgos de los procesos misionales, asi como las acciones definidas y planificadas para abordarlas y como reportarlas</t>
  </si>
  <si>
    <r>
      <t>A</t>
    </r>
    <r>
      <rPr>
        <sz val="12"/>
        <rFont val="Arial"/>
        <family val="2"/>
      </rPr>
      <t>cta de reunión  donde se comunica la matriz de riesgos y acciones de tratamiento</t>
    </r>
  </si>
  <si>
    <t>matriz de riesgos sensibilizada</t>
  </si>
  <si>
    <t>Personeros Locales</t>
  </si>
  <si>
    <t xml:space="preserve">Recurso Humano y Tecnológico </t>
  </si>
  <si>
    <t>Revisado el archivo de gestión de la local, este no se encuentra depurado ni organizado de acuerdo con las tablas de retención documental vigentes</t>
  </si>
  <si>
    <t>Revisadas las actuaciones realizadas dentro del proceso de gestión documental, se han realizado capacitaciones y sensibilizaciones a las diferentes personerías locales para su correcto manejo, el motivo de no que no se este ejecutando adecuadamente, obedece en principio a la rotación del recurso humano por el concurso de meritos y la rotación de contratistas que apoyaban la gestión documental.</t>
  </si>
  <si>
    <t>Solicitar al proceso de gestión documental que nuevamente capacite a los gestores de cada personería local para el buen manejo y gestión de los documentos que produce cada dependencia y solicitar  a la Dirección de Talento HUmano y Contrataciópn el recurso humano que se requiera para apoyar el proceso donde se tenga identificado la necesidad.</t>
  </si>
  <si>
    <t>Solicitudes de capacitación y recurso humano y capacitaciones realizadas.</t>
  </si>
  <si>
    <t>Capacitaciones realizadas/Capacitaciones programadas</t>
  </si>
  <si>
    <t>Personero Delegado
Personeros Locales
Profesionales</t>
  </si>
  <si>
    <t>El Grupo auditado no conoce los riesgos asociados a cada uno de los procesos como tampoco la ubicación de la matriz de riesgos de la entidad, por tal razon se desconocen los controles establecidos para mitigarlos, se puede notar que estos no han sido socializados oportunamente, efecto que puede convocar un impacto en la prestación de los servicios Y/o tramites que ofrece la entidad desde la sede local. Uncumplimiento numeral Acciones para abordar riesgos y oportunidades.</t>
  </si>
  <si>
    <t>Aunque los auditados tienen conocimiento del formato para reportar salidas no conformes e internamente han detectado una salida no conforme estableciendo su respectivo control y tratamiento, este no ha sido comunicado al responsable del proceso para ser tenido en cuenta en la matriz de salidas no conformes del proceso 5. Los auditados no conocen las salidas no conformes del proceso 5 y 6 respectivamente por ende desconocen los controles para los mismos y tratamiento a brindar. Incumplimiento del numeral 8.7</t>
  </si>
  <si>
    <t>La matriz de salidas no conformes que esta publicada, es una propuesta de las que fueron identificadas antes de implementar el formato, no existe un parametro o instrucción de que se deba reportar al dueño del proceso, si no que se deben identificar y registrar las salidas no conformes a medida que se vayan identificando en cada proceso.</t>
  </si>
  <si>
    <t>Diligenciar la matriz de identificación de la salida no conforme como lo establece el formato y reportar a planeación para que actualice la matriz de salidas no conformes.</t>
  </si>
  <si>
    <t>Formato de salidas no conformes diligenciado y correo electrónico</t>
  </si>
  <si>
    <t xml:space="preserve">matriz de salidas no conformes actualizada </t>
  </si>
  <si>
    <t>Personeros Locales
Profesional</t>
  </si>
  <si>
    <t>Se evidencio que no conocen los riesgos y oportunidades de los procesos misionales (PROMOCIÓN Y DEFENSA DE DERECHOS Y PREVENCIÓN Y CONTROL A LA FUNCIÓN PÚBLICA) en los cuales intervienen, así como las acciones definidas y/o planificadas para abordar estos, lo cual incumple el requisito</t>
  </si>
  <si>
    <r>
      <t>A</t>
    </r>
    <r>
      <rPr>
        <sz val="12"/>
        <rFont val="Arial"/>
        <family val="2"/>
      </rPr>
      <t>cta de reunión de trabajo  donde se comunica la matriz de riesgos y acciones de tratamiento</t>
    </r>
  </si>
  <si>
    <t xml:space="preserve">No tienen conocimiento de los riesgos y peligros a los que está expuesta la Personería Local en el desarrollo de las actividades y operación de los procesos misionales, lo anterior incumpliendo el requisito </t>
  </si>
  <si>
    <t>Las Personerías Locales, no cuentan con servidores capacitados para la implementación del SGSST, las capacitaciones recibidas sobre el sistema no son lo suficientemente amplias para adquirir todo el conocimiento sobre el cumplimiento de los requisitos del sistema.</t>
  </si>
  <si>
    <t xml:space="preserve">registros de capacitaciones realizadas </t>
  </si>
  <si>
    <t>Solicitud de capacitaciones</t>
  </si>
  <si>
    <t>En la verificación aleatoria a la documentación de los procesos misionales en los cuales interviene la Personaría Local, se evidenció la utilización de un formato obsoleto o desactualizado el 05-FR-20 Registro Asistencia Promoción Derechos Deberes con versión 4 del 08/10/2018 el cual ya no es utilizado, teniendo en cuenta que este fue actualizado el 15/07/2019, incumpliendo los requisitos</t>
  </si>
  <si>
    <t xml:space="preserve"> No se estan cumpliendo con las directrices impartidas por la coordinación de personerías locales, donde los documentos del sistema de gestión de calidad se deben bajar al momento de ser utilizaddos y no guardar carpetas electrónicas o fisicas con formatos que pueden ser modificados, adicionalmente se observa que el documento actualziado no fue comunicado por el dueño del proceso a la lista de usuarios.</t>
  </si>
  <si>
    <t>Revisar que no existan documentos obsoletos que se hayan utilizado o se  esten utilizando en las Personerías Locales y proceder a su destrucción y  de ser posible corregir los ya usados.</t>
  </si>
  <si>
    <t>Acta de  verificación de documentos</t>
  </si>
  <si>
    <t>Acta de destrucción de documentos</t>
  </si>
  <si>
    <t>Se evidenció que los recursos tecnológicos son insuficientes para la operación de la Personería Local y brindar una adecuada prestación del servicio, ya que se identificó que hay funcionarios que no tiene equipo de cómputo para desarrollar sus actividades laborales. Lo anterior es un incumplimiento de los requisitos</t>
  </si>
  <si>
    <t>Al trasladar apoyo de contratistas a las personerías locales, para fortalecer el servicio en las Personerías Locales, se generó un  pudo generar la falta de recurso teconologicos al momento de potenciar este apoyo en algunas localidades.</t>
  </si>
  <si>
    <t>Revisar en las personerías locales si existen funcionarios que requieran equipos de computo para realizar su labor y solicitar los equipos correspondients  o contratistas asignados de los cuales deben proveer los medios pára cumplir con sus obligaciones contractuales y exigir su cumplimiento.</t>
  </si>
  <si>
    <t>Matriz de necesidades de equipos</t>
  </si>
  <si>
    <t>solicituad de equipos</t>
  </si>
  <si>
    <t>Personera Delegada para la Coordinación de Personerías Locales</t>
  </si>
  <si>
    <t xml:space="preserve">De acuerdo con la verificación documental, se evidenció que se usó el formato 05- RE-32 Asistencia a capacitación con vigencia del 22 de marzo de 2017 en su versión 2 utilizada en la sensibilización sobre el tema Prevención de Vulneración de Derechos y Cultura de Paz el día 15 mayo de 2019 el cual se encuentra obsoleto desde 03-09-2018 por cuanto ya había sido actualizado en la versión 4; incumpliendo con lo establecido en el numeral 7.5.3.1 literal a, Control de la información Documentada. 
</t>
  </si>
  <si>
    <t xml:space="preserve"> Al verificar el uso del formato TM-FR-10 Auto comisorio V.2 vigente desde el 25 de octubre de 2018, se evidenció que no se está utilizando; incumpliendo con lo establecido en el numeral 7.5.3.2 literal a) distribución, acceso, recuperación y uso. </t>
  </si>
  <si>
    <t xml:space="preserve"> No se estan cumpliendo con las directrices impartidas por la coordinación de personerías locales, donde los documentos del sistema de gestión de calidad se deben bajar al momento de ser utilizaddos y no guardar carpetas electrónicas o fisicas con formatos que pueden ser modificados, adicionalmente se observa que el documento actualizado no fue comunicado por el dueño del proceso a la lista de usuarios.</t>
  </si>
  <si>
    <t>Se evidencia incumplimiento  salidas no conformes, toda vez que el documento publicado " matriz de salidas no conformes" no cuenta con la identificación y los controles asociados de las salidas no conformes del proceso 5 y 6.</t>
  </si>
  <si>
    <t>La matriz de salidas no conformes que esta publicada, es una propuesta de las que fueron identificadas antes de implementar el formato, no existe un parametro o instrucción de que se deba reportar al dueño del proceso, si no la de identificar y registrar las salidas no conformes a medida que se vayan identificando en cada proceso.</t>
  </si>
  <si>
    <t>Formato de salidas no conformes diligenciaado y correo electronico de envío</t>
  </si>
  <si>
    <t>La tabla de retención documental de la Personería Local de RUU se encuentra desactualizada es decir la serie documental frente a la normatividad del nuevo código de policía (actuación como ministerio público) lo que no permite actualizar los formatos que se deben incluir y a su vez eliminar los que ya no se requieren de conformidad con los nuevos procedimientos del código de policía. La responsabilidad de actualizar las TRD no le corresponde al proceso auditado porque es responsabilidad del proceso Gestión Documental. Lo anterior afecta el requisito del numeral 7.5.2. Creación y Actualización literal c) la revisión y aprobación con respecto a la conveniencia y adecuación.</t>
  </si>
  <si>
    <t>Una vez reelizado el analisis a la TRD, se obsserva que en la serie 120 de la TRD, se conservan las mismas actuaciones que se realizan de acuerdo con el nuevo código de policia, pero que para efectos del archivo distrital quedan en el expediente de la correspondiente inspección de policia y su TRD, en cuanto a la eliminación de insstrumentos estos no se realizan porque existen  todavia mas de 40.000 expedientes con la normatividad anterior.</t>
  </si>
  <si>
    <t>Solicitar  al proceso de gestión documental que dentro de las TRD se agreguen actas de audiencias en las inspecciones de policia de acuerdo acuerdo a la normatividad vigente.</t>
  </si>
  <si>
    <t>Memorando</t>
  </si>
  <si>
    <t>solicitud enviada</t>
  </si>
  <si>
    <t>El (La) colaborador(a) que debe desplazarse diariamente a la Alcaldía Local de Rafael Uribe Uribe para ejercer funciones como Ministerio Público, no cuenta con en la mencionada Alcaldía con recursos técnicos (computador e impresora) ni tecnológicos (acceso a la intranet) que le faciliten sus actividades, descargar documentos o instrumentos de trabajo teniendo que pedir a la Alcaldía un computador, impresora, llevar los formatos en una USB para imprimirlos y diligenciarlos. Así mismo el internet en las instalaciones se cae permanentemente. Lo anterior afectando el requisito 7.1.3. Infraestructura literales b) y d).</t>
  </si>
  <si>
    <t xml:space="preserve">Las actuaciones que realizan los ministerios públicos en las diferentes dependencias de las alcaldias locales, no cuentan con apoyo o respaldo teconológico que permita un registro en línea de sus intervenciones de acuerdo con la normatividad anterior o al menos un medio de grabación para las audiencais públicas con el nuevo código de policia, pero ello no implica que no se actúe, no se deja de intervenidr de manera oportuna en los procesos donde se actua como miinisterio público. </t>
  </si>
  <si>
    <t>Solicitar los equipos tecnológicos y técnicos que permitan  tener las actuaciones de los ministerios públicos en línea con los sistemas de información.</t>
  </si>
  <si>
    <t>Solicitud realizada</t>
  </si>
  <si>
    <t xml:space="preserve">Al solicitar la información de las Tablas de Retención Documental de la Personería Local de Ciudad Bolívar y verificar que la organización de los archivos de gestión se realiza de acuerdo a los parámetros establecidos en las mismas,  se evidencia que la organización de estos archivos no cumple con lo consignado en esta tabla, y que su organización se hace únicamente cuando se va a realizar la transferencia documental, de igual manera se evidencia que no se diligencia el Formato Único de Inventario Documental – FUID, registro establecido en el proceso de gestión documental, lo anterior va en contravía de los requisitos propios del proceso de gestión documental y de numeral 7.5.1.b de la norma ISO 9001:2015, así como los numerales 7.5.3.1 y 7.5.3.2 de la mencionada norma. </t>
  </si>
  <si>
    <t>listados de capacitaciones, correos electronicos y solicitud de traslados de recurso humano</t>
  </si>
  <si>
    <t>Al indagar sobre el procedimiento que utilizan para el tratamiento de quejas, reclamos, sugerencias, denuncias y felicitaciones, se evidencia que los funcionarios de la Personería Local de Ciudad Bolívar  no conocen el procedimiento que se debe seguir para el tratamiento de las mismas, toda vez que informaron que lo hacían remitiéndolo a la Personería delegada para la Coordinación de Personerías Locales, lo que va en contravía del procedimiento 14-PT-04, Atención ventanilla anticorrupción, así mismo desconocen que en la página web de la entidad existe un vínculo en el que se deben registrar la totalidad de las QRSDF que llegan a la entidad</t>
  </si>
  <si>
    <t>El registro de las QRSDF, que se reciben en las personerias locales, quedan registradas como requerimientos ciudadanos, que efectivamente son trasladados a la Coordinación de Locales, quienes hacen su traslado a las secretaría general, situación que se presenta ya que en el sinproc no se tiene identificado , ni diiferenciado, las PQRSDF, para su registro, lo que esta en la pagina web es para el ingreso directamente del ciudadano, lo que ocurre es que llegan quejas escritas y estas entran por el módulo de requerimientos ciudadanos., actualmente se trabaja conjuntamente entre la secretaría general y la dirección de TICS, para ajustar esta inconsistencia que ya habia sido identificada por los procesos misionales.</t>
  </si>
  <si>
    <t>Solicitar a la dirección de TIC y a la secretaria general la liberación del nuevo sistema de información que permita el adecuado registro de las PQRSDF y capacitar a los servidores sobre los cambios realziados en el sistema de información de procesos.</t>
  </si>
  <si>
    <t>Al Preguntar sobre los planes de mejoramiento y las acciones correctivas tomadas con base en ellos, se evidencia que no se ha dejado registro de la aplicación de las mismas, toda vez que respecto del informe de la visita realizada por el grupo de gestión documental de fecha 16 de julio de 2019, no se realizó ninguna acción correctiva por lo tanto no hay un registro de análisis de causas y solo se evidencian correcciones que no atacan la causa raíz de las observaciones que se  realizaron en la mencionada visita</t>
  </si>
  <si>
    <t>Una vez revisado el ultimo informe de auditoria, los procoeos misionales que manejan las personerias locales, no l fueron dejadas acciones correctivas o se tuvieron no conformidades o hallazgos denro de su proceso, si bien dentro del acompalñamiento que viene realizando la subdirección de recurso fisicos como lider del proceso de gestión documental se han recibido recomendaciones para cumplir con los parametros y nomras archiviosticos en las personerioas locales,</t>
  </si>
  <si>
    <t>Verificar el cumplimiento por parte de las personerías locales el cumplimiento de las recomendaciones impartidas por el proceso de gestión documental y establecer un cronograma si se considera necesario para dar cumplimiento a cada una de ellas.</t>
  </si>
  <si>
    <t>Memorando
Actas y cronogramas</t>
  </si>
  <si>
    <t>recomendaciones realizadas/recomendaciones recibidas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</si>
</sst>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25" x14ac:knownFonts="1">
    <font>
      <sz val="10"/>
      <name val="Arial"/>
      <family val="2"/>
    </font>
    <font>
      <b/>
      <sz val="12"/>
      <name val="Arial"/>
      <family val="2"/>
    </font>
    <font>
      <sz val="12"/>
      <name val="Arial"/>
      <family val="2"/>
    </font>
    <font>
      <b/>
      <sz val="20"/>
      <name val="Arial"/>
      <family val="2"/>
    </font>
    <font>
      <b/>
      <sz val="11"/>
      <name val="Arial"/>
      <family val="2"/>
    </font>
    <font>
      <sz val="11"/>
      <name val="Arial"/>
      <family val="2"/>
    </font>
    <font>
      <sz val="36"/>
      <name val="Arial"/>
      <family val="2"/>
    </font>
    <font>
      <b/>
      <sz val="12"/>
      <color indexed="8"/>
      <name val="Arial"/>
      <family val="2"/>
    </font>
    <font>
      <sz val="12"/>
      <color indexed="8"/>
      <name val="Arial"/>
      <family val="2"/>
    </font>
    <font>
      <sz val="28"/>
      <name val="Arial"/>
      <family val="2"/>
    </font>
    <font>
      <b/>
      <sz val="9"/>
      <name val="Arial"/>
      <family val="2"/>
    </font>
    <font>
      <sz val="10"/>
      <name val="Arial"/>
      <family val="2"/>
    </font>
    <font>
      <sz val="36"/>
      <color theme="1"/>
      <name val="Arial"/>
      <family val="2"/>
    </font>
    <font>
      <b/>
      <sz val="12"/>
      <color theme="1"/>
      <name val="Arial"/>
      <family val="2"/>
    </font>
    <font>
      <sz val="12"/>
      <color theme="1"/>
      <name val="Arial"/>
      <family val="2"/>
    </font>
    <font>
      <sz val="28"/>
      <color theme="1"/>
      <name val="Arial"/>
      <family val="2"/>
    </font>
    <font>
      <sz val="10"/>
      <color rgb="FFFF0000"/>
      <name val="Arial"/>
      <family val="2"/>
    </font>
    <font>
      <sz val="12"/>
      <color rgb="FF000000"/>
      <name val="Arial"/>
      <family val="2"/>
    </font>
    <font>
      <sz val="12"/>
      <color rgb="FF000000"/>
      <name val="Arial"/>
      <family val="1"/>
    </font>
    <font>
      <sz val="12"/>
      <color rgb="FF000000"/>
      <name val="Times New Roman"/>
      <family val="1"/>
    </font>
    <font>
      <sz val="12"/>
      <color theme="1"/>
      <name val="Times New Roman"/>
      <family val="1"/>
    </font>
    <font>
      <i/>
      <sz val="12"/>
      <color theme="1"/>
      <name val="Arial"/>
      <family val="2"/>
    </font>
    <font>
      <sz val="12"/>
      <color rgb="FFFF0000"/>
      <name val="Arial"/>
      <family val="2"/>
    </font>
    <font>
      <b/>
      <sz val="12"/>
      <color rgb="FFFF0000"/>
      <name val="Arial"/>
      <family val="2"/>
    </font>
    <font>
      <b/>
      <sz val="10"/>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43">
    <border>
      <left/>
      <right/>
      <top/>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8"/>
      </right>
      <top style="medium">
        <color indexed="64"/>
      </top>
      <bottom style="thin">
        <color indexed="64"/>
      </bottom>
      <diagonal/>
    </border>
    <border>
      <left style="thin">
        <color indexed="8"/>
      </left>
      <right style="thin">
        <color indexed="8"/>
      </right>
      <top style="medium">
        <color indexed="64"/>
      </top>
      <bottom style="thin">
        <color indexed="64"/>
      </bottom>
      <diagonal/>
    </border>
    <border>
      <left style="thin">
        <color indexed="8"/>
      </left>
      <right/>
      <top style="medium">
        <color indexed="64"/>
      </top>
      <bottom style="thin">
        <color indexed="64"/>
      </bottom>
      <diagonal/>
    </border>
    <border>
      <left style="thin">
        <color indexed="8"/>
      </left>
      <right style="medium">
        <color indexed="64"/>
      </right>
      <top style="medium">
        <color indexed="64"/>
      </top>
      <bottom style="thin">
        <color indexed="64"/>
      </bottom>
      <diagonal/>
    </border>
    <border>
      <left style="thin">
        <color indexed="8"/>
      </left>
      <right style="thin">
        <color indexed="8"/>
      </right>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8"/>
      </left>
      <right style="thin">
        <color indexed="8"/>
      </right>
      <top style="medium">
        <color indexed="64"/>
      </top>
      <bottom/>
      <diagonal/>
    </border>
    <border>
      <left style="thin">
        <color indexed="8"/>
      </left>
      <right/>
      <top style="medium">
        <color indexed="64"/>
      </top>
      <bottom/>
      <diagonal/>
    </border>
    <border>
      <left/>
      <right/>
      <top/>
      <bottom style="medium">
        <color indexed="64"/>
      </bottom>
      <diagonal/>
    </border>
    <border>
      <left/>
      <right style="thin">
        <color indexed="64"/>
      </right>
      <top style="thin">
        <color indexed="64"/>
      </top>
      <bottom style="thin">
        <color indexed="64"/>
      </bottom>
      <diagonal/>
    </border>
    <border>
      <left style="thin">
        <color indexed="8"/>
      </left>
      <right/>
      <top/>
      <bottom/>
      <diagonal/>
    </border>
    <border>
      <left style="thin">
        <color indexed="64"/>
      </left>
      <right style="thin">
        <color indexed="64"/>
      </right>
      <top style="thin">
        <color indexed="64"/>
      </top>
      <bottom/>
      <diagonal/>
    </border>
    <border>
      <left style="thin">
        <color indexed="8"/>
      </left>
      <right style="thin">
        <color indexed="64"/>
      </right>
      <top style="thin">
        <color indexed="8"/>
      </top>
      <bottom style="thin">
        <color indexed="8"/>
      </bottom>
      <diagonal/>
    </border>
    <border>
      <left style="thin">
        <color indexed="8"/>
      </left>
      <right style="thin">
        <color indexed="64"/>
      </right>
      <top/>
      <bottom style="thin">
        <color indexed="8"/>
      </bottom>
      <diagonal/>
    </border>
    <border>
      <left/>
      <right style="thin">
        <color indexed="64"/>
      </right>
      <top style="thin">
        <color indexed="8"/>
      </top>
      <bottom style="thin">
        <color indexed="8"/>
      </bottom>
      <diagonal/>
    </border>
    <border>
      <left/>
      <right style="thin">
        <color indexed="64"/>
      </right>
      <top style="thin">
        <color indexed="8"/>
      </top>
      <bottom/>
      <diagonal/>
    </border>
  </borders>
  <cellStyleXfs count="2">
    <xf numFmtId="0" fontId="0" fillId="0" borderId="0"/>
    <xf numFmtId="9" fontId="11" fillId="0" borderId="0" applyFont="0" applyFill="0" applyBorder="0" applyAlignment="0" applyProtection="0"/>
  </cellStyleXfs>
  <cellXfs count="193">
    <xf numFmtId="0" fontId="0" fillId="0" borderId="0" xfId="0"/>
    <xf numFmtId="49" fontId="0" fillId="0" borderId="0" xfId="0" applyNumberFormat="1" applyFont="1" applyAlignment="1">
      <alignment horizontal="left"/>
    </xf>
    <xf numFmtId="49" fontId="2" fillId="0" borderId="0" xfId="0" applyNumberFormat="1" applyFont="1" applyAlignment="1" applyProtection="1">
      <alignment horizontal="left"/>
    </xf>
    <xf numFmtId="49" fontId="0" fillId="0" borderId="0" xfId="0" applyNumberFormat="1" applyFont="1" applyAlignment="1" applyProtection="1">
      <alignment horizontal="left"/>
    </xf>
    <xf numFmtId="0" fontId="6" fillId="0" borderId="0" xfId="0" applyFont="1"/>
    <xf numFmtId="0" fontId="12" fillId="0" borderId="0" xfId="0" applyFont="1"/>
    <xf numFmtId="49" fontId="3" fillId="0" borderId="1" xfId="0" applyNumberFormat="1" applyFont="1" applyBorder="1" applyAlignment="1" applyProtection="1">
      <alignment wrapText="1"/>
    </xf>
    <xf numFmtId="49" fontId="3" fillId="0" borderId="1" xfId="0" applyNumberFormat="1" applyFont="1" applyBorder="1" applyAlignment="1" applyProtection="1">
      <alignment horizontal="center" vertical="center" wrapText="1"/>
    </xf>
    <xf numFmtId="0" fontId="13" fillId="2" borderId="2" xfId="0" applyFont="1" applyFill="1" applyBorder="1" applyAlignment="1">
      <alignment horizontal="left"/>
    </xf>
    <xf numFmtId="0" fontId="14" fillId="2" borderId="3" xfId="0" applyFont="1" applyFill="1" applyBorder="1" applyAlignment="1">
      <alignment horizontal="center"/>
    </xf>
    <xf numFmtId="0" fontId="9" fillId="0" borderId="0" xfId="0" applyFont="1"/>
    <xf numFmtId="0" fontId="15" fillId="0" borderId="0" xfId="0" applyFont="1"/>
    <xf numFmtId="0" fontId="16" fillId="0" borderId="0" xfId="0" applyFont="1"/>
    <xf numFmtId="0" fontId="13" fillId="2" borderId="4" xfId="0" applyFont="1" applyFill="1" applyBorder="1" applyAlignment="1">
      <alignment horizontal="left"/>
    </xf>
    <xf numFmtId="0" fontId="14" fillId="2" borderId="5" xfId="0" applyFont="1" applyFill="1" applyBorder="1" applyAlignment="1">
      <alignment horizontal="left"/>
    </xf>
    <xf numFmtId="49" fontId="4" fillId="3" borderId="7" xfId="0" applyNumberFormat="1" applyFont="1" applyFill="1" applyBorder="1" applyAlignment="1" applyProtection="1">
      <alignment horizontal="center" vertical="center"/>
    </xf>
    <xf numFmtId="49" fontId="4" fillId="3" borderId="8" xfId="0" applyNumberFormat="1" applyFont="1" applyFill="1" applyBorder="1" applyAlignment="1" applyProtection="1">
      <alignment horizontal="center" vertical="center"/>
    </xf>
    <xf numFmtId="0" fontId="13" fillId="2" borderId="9" xfId="0" applyFont="1" applyFill="1" applyBorder="1" applyAlignment="1">
      <alignment horizontal="left"/>
    </xf>
    <xf numFmtId="0" fontId="14" fillId="2" borderId="10" xfId="0" applyFont="1" applyFill="1" applyBorder="1" applyAlignment="1">
      <alignment horizontal="left"/>
    </xf>
    <xf numFmtId="15" fontId="14" fillId="2" borderId="11" xfId="0" quotePrefix="1" applyNumberFormat="1" applyFont="1" applyFill="1" applyBorder="1" applyAlignment="1">
      <alignment horizontal="left"/>
    </xf>
    <xf numFmtId="0" fontId="14" fillId="2" borderId="12" xfId="0" applyFont="1" applyFill="1" applyBorder="1" applyAlignment="1">
      <alignment horizontal="left"/>
    </xf>
    <xf numFmtId="49" fontId="4" fillId="3" borderId="13" xfId="0" applyNumberFormat="1" applyFont="1" applyFill="1" applyBorder="1" applyAlignment="1" applyProtection="1">
      <alignment horizontal="center" vertical="center"/>
    </xf>
    <xf numFmtId="49" fontId="0" fillId="0" borderId="0" xfId="0" applyNumberFormat="1" applyFont="1" applyAlignment="1">
      <alignment horizontal="center"/>
    </xf>
    <xf numFmtId="49" fontId="0" fillId="0" borderId="0" xfId="0" applyNumberFormat="1" applyFont="1" applyAlignment="1" applyProtection="1">
      <alignment horizontal="center"/>
    </xf>
    <xf numFmtId="49" fontId="2" fillId="0" borderId="0" xfId="0" applyNumberFormat="1" applyFont="1" applyAlignment="1" applyProtection="1">
      <alignment horizontal="center"/>
    </xf>
    <xf numFmtId="49" fontId="0" fillId="0" borderId="0" xfId="0" applyNumberFormat="1" applyFont="1" applyAlignment="1">
      <alignment horizontal="center" vertical="center"/>
    </xf>
    <xf numFmtId="49" fontId="0" fillId="0" borderId="0" xfId="0" applyNumberFormat="1" applyFont="1" applyAlignment="1" applyProtection="1">
      <alignment horizontal="center" vertical="center"/>
    </xf>
    <xf numFmtId="49" fontId="2" fillId="0" borderId="0" xfId="0" applyNumberFormat="1" applyFont="1" applyAlignment="1" applyProtection="1">
      <alignment horizontal="center" vertical="center"/>
    </xf>
    <xf numFmtId="164" fontId="4" fillId="3" borderId="6" xfId="0" applyNumberFormat="1" applyFont="1" applyFill="1" applyBorder="1" applyAlignment="1" applyProtection="1">
      <alignment horizontal="center" vertical="center" wrapText="1"/>
    </xf>
    <xf numFmtId="164" fontId="10" fillId="3" borderId="7" xfId="0" applyNumberFormat="1" applyFont="1" applyFill="1" applyBorder="1" applyAlignment="1" applyProtection="1">
      <alignment vertical="center" wrapText="1"/>
    </xf>
    <xf numFmtId="164" fontId="10" fillId="3" borderId="8" xfId="0" applyNumberFormat="1" applyFont="1" applyFill="1" applyBorder="1" applyAlignment="1" applyProtection="1">
      <alignment horizontal="center" vertical="center" wrapText="1"/>
    </xf>
    <xf numFmtId="164" fontId="4" fillId="3" borderId="7" xfId="0" applyNumberFormat="1" applyFont="1" applyFill="1" applyBorder="1" applyAlignment="1" applyProtection="1">
      <alignment vertical="center" wrapText="1"/>
    </xf>
    <xf numFmtId="164" fontId="4" fillId="3" borderId="13" xfId="0" applyNumberFormat="1" applyFont="1" applyFill="1" applyBorder="1" applyAlignment="1" applyProtection="1">
      <alignment vertical="center" wrapText="1"/>
    </xf>
    <xf numFmtId="164" fontId="4" fillId="3" borderId="8" xfId="0" applyNumberFormat="1" applyFont="1" applyFill="1" applyBorder="1" applyAlignment="1" applyProtection="1">
      <alignment horizontal="center" vertical="center" wrapText="1"/>
    </xf>
    <xf numFmtId="49" fontId="4" fillId="4" borderId="14" xfId="0" applyNumberFormat="1" applyFont="1" applyFill="1" applyBorder="1" applyAlignment="1" applyProtection="1">
      <alignment horizontal="center" vertical="center" wrapText="1"/>
    </xf>
    <xf numFmtId="49" fontId="10" fillId="4" borderId="6" xfId="0" applyNumberFormat="1" applyFont="1" applyFill="1" applyBorder="1" applyAlignment="1" applyProtection="1">
      <alignment horizontal="center" vertical="center" wrapText="1"/>
    </xf>
    <xf numFmtId="164" fontId="10" fillId="4" borderId="6" xfId="0" applyNumberFormat="1" applyFont="1" applyFill="1" applyBorder="1" applyAlignment="1" applyProtection="1">
      <alignment horizontal="center" vertical="center" wrapText="1"/>
    </xf>
    <xf numFmtId="49" fontId="3" fillId="0" borderId="16" xfId="0" applyNumberFormat="1" applyFont="1" applyBorder="1" applyAlignment="1" applyProtection="1">
      <alignment wrapText="1"/>
    </xf>
    <xf numFmtId="49" fontId="3" fillId="0" borderId="15" xfId="0" applyNumberFormat="1" applyFont="1" applyBorder="1" applyAlignment="1" applyProtection="1">
      <alignment horizontal="center" vertical="center" wrapText="1"/>
    </xf>
    <xf numFmtId="0" fontId="13" fillId="2" borderId="4" xfId="0" applyFont="1" applyFill="1" applyBorder="1" applyAlignment="1" applyProtection="1">
      <alignment horizontal="left" vertical="center"/>
    </xf>
    <xf numFmtId="0" fontId="13" fillId="2" borderId="2" xfId="0" applyFont="1" applyFill="1" applyBorder="1" applyAlignment="1" applyProtection="1">
      <alignment horizontal="left" vertical="center"/>
    </xf>
    <xf numFmtId="0" fontId="14" fillId="2" borderId="5" xfId="0" applyFont="1" applyFill="1" applyBorder="1" applyAlignment="1" applyProtection="1">
      <alignment horizontal="left" vertical="center"/>
    </xf>
    <xf numFmtId="49" fontId="2" fillId="0" borderId="0" xfId="0" applyNumberFormat="1" applyFont="1" applyAlignment="1" applyProtection="1">
      <alignment horizontal="left" vertical="center"/>
    </xf>
    <xf numFmtId="0" fontId="14" fillId="2" borderId="3" xfId="0" applyFont="1" applyFill="1" applyBorder="1" applyAlignment="1" applyProtection="1">
      <alignment horizontal="left" vertical="center"/>
    </xf>
    <xf numFmtId="14" fontId="0" fillId="0" borderId="19" xfId="0" applyNumberFormat="1" applyFont="1" applyBorder="1" applyAlignment="1" applyProtection="1">
      <alignment horizontal="center" vertical="center"/>
      <protection locked="0"/>
    </xf>
    <xf numFmtId="1" fontId="0" fillId="0" borderId="19" xfId="0" applyNumberFormat="1" applyFont="1" applyBorder="1" applyAlignment="1" applyProtection="1">
      <alignment horizontal="center" vertical="center"/>
      <protection locked="0"/>
    </xf>
    <xf numFmtId="9" fontId="0" fillId="0" borderId="19" xfId="1" applyFont="1" applyBorder="1" applyAlignment="1" applyProtection="1">
      <alignment horizontal="center" vertical="center"/>
    </xf>
    <xf numFmtId="49" fontId="0" fillId="0" borderId="19" xfId="0" applyNumberFormat="1" applyFont="1" applyBorder="1" applyAlignment="1" applyProtection="1">
      <alignment horizontal="justify" vertical="center"/>
      <protection locked="0"/>
    </xf>
    <xf numFmtId="49" fontId="0" fillId="0" borderId="3" xfId="0" applyNumberFormat="1" applyFont="1" applyBorder="1" applyAlignment="1" applyProtection="1">
      <alignment horizontal="justify" vertical="center"/>
      <protection locked="0"/>
    </xf>
    <xf numFmtId="1" fontId="0" fillId="0" borderId="20" xfId="0" applyNumberFormat="1" applyFont="1" applyBorder="1" applyAlignment="1" applyProtection="1">
      <alignment horizontal="center" vertical="center"/>
      <protection locked="0"/>
    </xf>
    <xf numFmtId="1" fontId="0" fillId="0" borderId="18" xfId="0" applyNumberFormat="1" applyFont="1" applyBorder="1" applyAlignment="1" applyProtection="1">
      <alignment horizontal="center" vertical="center" wrapText="1"/>
      <protection locked="0"/>
    </xf>
    <xf numFmtId="1" fontId="0" fillId="0" borderId="18" xfId="0" applyNumberFormat="1" applyFont="1" applyBorder="1" applyAlignment="1" applyProtection="1">
      <alignment horizontal="left" vertical="center" wrapText="1"/>
      <protection locked="0"/>
    </xf>
    <xf numFmtId="1" fontId="0" fillId="0" borderId="18" xfId="0" applyNumberFormat="1" applyFont="1" applyBorder="1" applyAlignment="1" applyProtection="1">
      <alignment horizontal="justify" vertical="center"/>
      <protection locked="0"/>
    </xf>
    <xf numFmtId="14" fontId="0" fillId="0" borderId="18" xfId="0" applyNumberFormat="1" applyFont="1" applyBorder="1" applyAlignment="1" applyProtection="1">
      <alignment horizontal="center" vertical="center"/>
      <protection locked="0"/>
    </xf>
    <xf numFmtId="1" fontId="0" fillId="0" borderId="18" xfId="0" applyNumberFormat="1" applyFont="1" applyBorder="1" applyAlignment="1" applyProtection="1">
      <alignment horizontal="center" vertical="center"/>
      <protection locked="0"/>
    </xf>
    <xf numFmtId="9" fontId="0" fillId="0" borderId="18" xfId="1" applyFont="1" applyBorder="1" applyAlignment="1" applyProtection="1">
      <alignment horizontal="center" vertical="center"/>
    </xf>
    <xf numFmtId="49" fontId="0" fillId="0" borderId="18" xfId="0" applyNumberFormat="1" applyFont="1" applyBorder="1" applyAlignment="1" applyProtection="1">
      <alignment horizontal="justify" vertical="center"/>
      <protection locked="0"/>
    </xf>
    <xf numFmtId="49" fontId="0" fillId="0" borderId="21" xfId="0" applyNumberFormat="1" applyFont="1" applyBorder="1" applyAlignment="1" applyProtection="1">
      <alignment horizontal="justify" vertical="center"/>
      <protection locked="0"/>
    </xf>
    <xf numFmtId="1" fontId="0" fillId="0" borderId="5" xfId="0" applyNumberFormat="1" applyFont="1" applyBorder="1" applyAlignment="1" applyProtection="1">
      <alignment horizontal="center" vertical="center"/>
      <protection locked="0"/>
    </xf>
    <xf numFmtId="1" fontId="0" fillId="0" borderId="19" xfId="0" applyNumberFormat="1" applyFont="1" applyBorder="1" applyAlignment="1" applyProtection="1">
      <alignment horizontal="center" vertical="center" wrapText="1"/>
      <protection locked="0"/>
    </xf>
    <xf numFmtId="1" fontId="0" fillId="0" borderId="19" xfId="0" applyNumberFormat="1" applyFont="1" applyBorder="1" applyAlignment="1" applyProtection="1">
      <alignment horizontal="left" vertical="center" wrapText="1"/>
      <protection locked="0"/>
    </xf>
    <xf numFmtId="1" fontId="0" fillId="0" borderId="19" xfId="0" applyNumberFormat="1" applyFont="1" applyBorder="1" applyAlignment="1" applyProtection="1">
      <alignment horizontal="justify" vertical="center"/>
      <protection locked="0"/>
    </xf>
    <xf numFmtId="1" fontId="0" fillId="0" borderId="22" xfId="0" applyNumberFormat="1" applyFont="1" applyBorder="1" applyAlignment="1" applyProtection="1">
      <alignment horizontal="center" vertical="center"/>
      <protection locked="0"/>
    </xf>
    <xf numFmtId="1" fontId="0" fillId="0" borderId="23" xfId="0" applyNumberFormat="1" applyFont="1" applyBorder="1" applyAlignment="1" applyProtection="1">
      <alignment horizontal="left" vertical="center" wrapText="1"/>
      <protection locked="0"/>
    </xf>
    <xf numFmtId="1" fontId="0" fillId="0" borderId="24" xfId="0" applyNumberFormat="1" applyFont="1" applyBorder="1" applyAlignment="1" applyProtection="1">
      <alignment horizontal="justify" vertical="center"/>
      <protection locked="0"/>
    </xf>
    <xf numFmtId="14" fontId="0" fillId="0" borderId="24" xfId="0" applyNumberFormat="1" applyFont="1" applyBorder="1" applyAlignment="1" applyProtection="1">
      <alignment horizontal="center" vertical="center"/>
      <protection locked="0"/>
    </xf>
    <xf numFmtId="1" fontId="0" fillId="0" borderId="24" xfId="0" applyNumberFormat="1" applyFont="1" applyBorder="1" applyAlignment="1" applyProtection="1">
      <alignment horizontal="center" vertical="center"/>
      <protection locked="0"/>
    </xf>
    <xf numFmtId="9" fontId="0" fillId="0" borderId="24" xfId="1" applyFont="1" applyBorder="1" applyAlignment="1" applyProtection="1">
      <alignment horizontal="center" vertical="center"/>
    </xf>
    <xf numFmtId="49" fontId="0" fillId="0" borderId="24" xfId="0" applyNumberFormat="1" applyFont="1" applyBorder="1" applyAlignment="1" applyProtection="1">
      <alignment horizontal="justify" vertical="center"/>
      <protection locked="0"/>
    </xf>
    <xf numFmtId="49" fontId="0" fillId="0" borderId="25" xfId="0" applyNumberFormat="1" applyFont="1" applyBorder="1" applyAlignment="1" applyProtection="1">
      <alignment horizontal="justify" vertical="center"/>
      <protection locked="0"/>
    </xf>
    <xf numFmtId="1" fontId="0" fillId="0" borderId="23" xfId="0" applyNumberFormat="1" applyFont="1" applyBorder="1" applyAlignment="1" applyProtection="1">
      <alignment horizontal="center" vertical="center"/>
      <protection locked="0"/>
    </xf>
    <xf numFmtId="0" fontId="14" fillId="0" borderId="18" xfId="0" applyFont="1" applyBorder="1" applyAlignment="1" applyProtection="1">
      <alignment vertical="center" wrapText="1"/>
      <protection locked="0"/>
    </xf>
    <xf numFmtId="15" fontId="2" fillId="2" borderId="18" xfId="0" applyNumberFormat="1" applyFont="1" applyFill="1" applyBorder="1" applyAlignment="1" applyProtection="1">
      <alignment horizontal="center" vertical="center" wrapText="1"/>
      <protection locked="0"/>
    </xf>
    <xf numFmtId="15" fontId="14" fillId="0" borderId="18" xfId="0" applyNumberFormat="1" applyFont="1" applyBorder="1" applyAlignment="1" applyProtection="1">
      <alignment horizontal="center" vertical="center" wrapText="1"/>
      <protection locked="0"/>
    </xf>
    <xf numFmtId="0" fontId="17" fillId="0" borderId="18" xfId="0" applyFont="1" applyBorder="1" applyAlignment="1" applyProtection="1">
      <alignment wrapText="1"/>
      <protection locked="0"/>
    </xf>
    <xf numFmtId="0" fontId="17" fillId="0" borderId="18" xfId="0" applyFont="1" applyBorder="1" applyAlignment="1" applyProtection="1">
      <alignment horizontal="justify" vertical="center"/>
      <protection locked="0"/>
    </xf>
    <xf numFmtId="0" fontId="18" fillId="0" borderId="18" xfId="0" applyFont="1" applyBorder="1" applyAlignment="1" applyProtection="1">
      <alignment horizontal="left" vertical="center" wrapText="1"/>
      <protection locked="0"/>
    </xf>
    <xf numFmtId="0" fontId="14" fillId="0" borderId="18" xfId="0" applyFont="1" applyBorder="1" applyAlignment="1" applyProtection="1">
      <alignment horizontal="justify" vertical="center"/>
      <protection locked="0"/>
    </xf>
    <xf numFmtId="0" fontId="14" fillId="0" borderId="18" xfId="0" applyFont="1" applyBorder="1" applyAlignment="1" applyProtection="1">
      <alignment wrapText="1"/>
      <protection locked="0"/>
    </xf>
    <xf numFmtId="0" fontId="14" fillId="2" borderId="18" xfId="0" applyFont="1" applyFill="1" applyBorder="1" applyAlignment="1" applyProtection="1">
      <alignment horizontal="justify" vertical="center"/>
      <protection locked="0"/>
    </xf>
    <xf numFmtId="0" fontId="2" fillId="2" borderId="18" xfId="0" applyFont="1" applyFill="1" applyBorder="1" applyAlignment="1" applyProtection="1">
      <alignment horizontal="justify" vertical="center"/>
      <protection locked="0"/>
    </xf>
    <xf numFmtId="0" fontId="17" fillId="2" borderId="18" xfId="0" applyFont="1" applyFill="1" applyBorder="1" applyAlignment="1" applyProtection="1">
      <alignment horizontal="justify" vertical="center"/>
      <protection locked="0"/>
    </xf>
    <xf numFmtId="0" fontId="17" fillId="2" borderId="18" xfId="0" applyFont="1" applyFill="1" applyBorder="1" applyAlignment="1" applyProtection="1">
      <alignment wrapText="1"/>
      <protection locked="0"/>
    </xf>
    <xf numFmtId="0" fontId="17" fillId="2" borderId="18" xfId="0" applyFont="1" applyFill="1" applyBorder="1" applyAlignment="1" applyProtection="1">
      <alignment vertical="center" wrapText="1"/>
      <protection locked="0"/>
    </xf>
    <xf numFmtId="0" fontId="14" fillId="2" borderId="18" xfId="0" applyFont="1" applyFill="1" applyBorder="1" applyAlignment="1" applyProtection="1">
      <alignment horizontal="justify" vertical="center" wrapText="1"/>
      <protection locked="0"/>
    </xf>
    <xf numFmtId="0" fontId="14" fillId="2" borderId="18" xfId="0" applyFont="1" applyFill="1" applyBorder="1" applyAlignment="1" applyProtection="1">
      <alignment vertical="center" wrapText="1"/>
      <protection locked="0"/>
    </xf>
    <xf numFmtId="49" fontId="2" fillId="0" borderId="18" xfId="0" applyNumberFormat="1" applyFont="1" applyBorder="1" applyAlignment="1" applyProtection="1">
      <alignment horizontal="left" vertical="center" wrapText="1"/>
      <protection locked="0"/>
    </xf>
    <xf numFmtId="49" fontId="1" fillId="0" borderId="1" xfId="0" applyNumberFormat="1" applyFont="1" applyBorder="1" applyAlignment="1" applyProtection="1">
      <alignment vertical="center" wrapText="1"/>
    </xf>
    <xf numFmtId="49" fontId="1" fillId="0" borderId="1" xfId="0" applyNumberFormat="1" applyFont="1" applyBorder="1" applyAlignment="1" applyProtection="1">
      <alignment horizontal="center" vertical="center" wrapText="1"/>
    </xf>
    <xf numFmtId="49" fontId="2" fillId="2" borderId="0" xfId="0" applyNumberFormat="1" applyFont="1" applyFill="1" applyAlignment="1" applyProtection="1">
      <alignment horizontal="left" vertical="center"/>
    </xf>
    <xf numFmtId="0" fontId="2" fillId="0" borderId="0" xfId="0" applyFont="1" applyAlignment="1" applyProtection="1">
      <alignment vertical="center"/>
    </xf>
    <xf numFmtId="0" fontId="14" fillId="0" borderId="0" xfId="0" applyFont="1" applyAlignment="1" applyProtection="1">
      <alignment vertical="center"/>
    </xf>
    <xf numFmtId="0" fontId="17" fillId="0" borderId="18" xfId="0" applyFont="1" applyBorder="1" applyAlignment="1" applyProtection="1">
      <alignment horizontal="left" wrapText="1"/>
      <protection locked="0"/>
    </xf>
    <xf numFmtId="0" fontId="14" fillId="5" borderId="18" xfId="0" applyFont="1" applyFill="1" applyBorder="1" applyAlignment="1" applyProtection="1">
      <alignment horizontal="justify" vertical="center"/>
      <protection locked="0"/>
    </xf>
    <xf numFmtId="49" fontId="2" fillId="2" borderId="18" xfId="0" applyNumberFormat="1" applyFont="1" applyFill="1" applyBorder="1" applyAlignment="1" applyProtection="1">
      <alignment horizontal="left" vertical="center" wrapText="1"/>
      <protection locked="0"/>
    </xf>
    <xf numFmtId="9" fontId="0" fillId="0" borderId="18" xfId="1" applyFont="1" applyBorder="1" applyAlignment="1" applyProtection="1">
      <alignment horizontal="center" vertical="center"/>
      <protection locked="0"/>
    </xf>
    <xf numFmtId="49" fontId="1" fillId="4" borderId="14" xfId="0" applyNumberFormat="1" applyFont="1" applyFill="1" applyBorder="1" applyAlignment="1" applyProtection="1">
      <alignment horizontal="center" vertical="center" wrapText="1"/>
    </xf>
    <xf numFmtId="49" fontId="1" fillId="4" borderId="27" xfId="0" applyNumberFormat="1" applyFont="1" applyFill="1" applyBorder="1" applyAlignment="1" applyProtection="1">
      <alignment horizontal="center" vertical="center" wrapText="1"/>
    </xf>
    <xf numFmtId="49" fontId="1" fillId="3" borderId="7" xfId="0" applyNumberFormat="1" applyFont="1" applyFill="1" applyBorder="1" applyAlignment="1" applyProtection="1">
      <alignment horizontal="center" vertical="center" wrapText="1"/>
    </xf>
    <xf numFmtId="164" fontId="1" fillId="3" borderId="7" xfId="0" applyNumberFormat="1" applyFont="1" applyFill="1" applyBorder="1" applyAlignment="1" applyProtection="1">
      <alignment horizontal="center" vertical="center" wrapText="1"/>
    </xf>
    <xf numFmtId="49" fontId="2" fillId="0" borderId="18" xfId="0" applyNumberFormat="1" applyFont="1" applyBorder="1" applyAlignment="1" applyProtection="1">
      <alignment horizontal="center" vertical="center"/>
      <protection locked="0"/>
    </xf>
    <xf numFmtId="49" fontId="1" fillId="0" borderId="18" xfId="0" applyNumberFormat="1" applyFont="1" applyBorder="1" applyAlignment="1" applyProtection="1">
      <alignment horizontal="center" vertical="center"/>
      <protection locked="0"/>
    </xf>
    <xf numFmtId="49" fontId="22" fillId="0" borderId="18" xfId="0" applyNumberFormat="1" applyFont="1" applyBorder="1" applyAlignment="1" applyProtection="1">
      <alignment horizontal="justify" vertical="center"/>
      <protection locked="0"/>
    </xf>
    <xf numFmtId="49" fontId="2" fillId="0" borderId="18" xfId="0" applyNumberFormat="1" applyFont="1" applyBorder="1" applyAlignment="1" applyProtection="1">
      <alignment horizontal="center" vertical="center" wrapText="1"/>
      <protection locked="0"/>
    </xf>
    <xf numFmtId="14" fontId="2" fillId="0" borderId="18" xfId="0" applyNumberFormat="1" applyFont="1" applyBorder="1" applyAlignment="1" applyProtection="1">
      <alignment horizontal="center" vertical="center"/>
      <protection locked="0"/>
    </xf>
    <xf numFmtId="49" fontId="2" fillId="0" borderId="18" xfId="0" applyNumberFormat="1" applyFont="1" applyBorder="1" applyAlignment="1" applyProtection="1">
      <alignment horizontal="justify" vertical="center"/>
      <protection locked="0"/>
    </xf>
    <xf numFmtId="49" fontId="23" fillId="0" borderId="18" xfId="0" applyNumberFormat="1" applyFont="1" applyBorder="1" applyAlignment="1" applyProtection="1">
      <alignment horizontal="justify" vertical="center"/>
      <protection locked="0"/>
    </xf>
    <xf numFmtId="0" fontId="23" fillId="0" borderId="18" xfId="0" applyFont="1" applyBorder="1" applyAlignment="1" applyProtection="1">
      <alignment horizontal="justify" vertical="center"/>
      <protection locked="0"/>
    </xf>
    <xf numFmtId="0" fontId="23" fillId="2" borderId="18" xfId="0" applyFont="1" applyFill="1" applyBorder="1" applyAlignment="1" applyProtection="1">
      <alignment horizontal="justify" vertical="center"/>
      <protection locked="0"/>
    </xf>
    <xf numFmtId="49" fontId="2" fillId="2" borderId="18" xfId="0" applyNumberFormat="1" applyFont="1" applyFill="1" applyBorder="1" applyAlignment="1" applyProtection="1">
      <alignment horizontal="center" vertical="center" wrapText="1"/>
      <protection locked="0"/>
    </xf>
    <xf numFmtId="49" fontId="2" fillId="2" borderId="18" xfId="0" applyNumberFormat="1" applyFont="1" applyFill="1" applyBorder="1" applyAlignment="1" applyProtection="1">
      <alignment horizontal="justify" vertical="center"/>
      <protection locked="0"/>
    </xf>
    <xf numFmtId="49" fontId="2" fillId="2" borderId="18" xfId="0" applyNumberFormat="1" applyFont="1" applyFill="1" applyBorder="1" applyAlignment="1" applyProtection="1">
      <alignment horizontal="center" vertical="center"/>
      <protection locked="0"/>
    </xf>
    <xf numFmtId="14" fontId="2" fillId="2" borderId="18" xfId="0" applyNumberFormat="1" applyFont="1" applyFill="1" applyBorder="1" applyAlignment="1" applyProtection="1">
      <alignment horizontal="center" vertical="center"/>
      <protection locked="0"/>
    </xf>
    <xf numFmtId="0" fontId="23" fillId="2" borderId="18" xfId="0" applyFont="1" applyFill="1" applyBorder="1" applyAlignment="1" applyProtection="1">
      <alignment vertical="center" wrapText="1"/>
      <protection locked="0"/>
    </xf>
    <xf numFmtId="49" fontId="2" fillId="0" borderId="38" xfId="0" applyNumberFormat="1" applyFont="1" applyBorder="1" applyAlignment="1" applyProtection="1">
      <alignment horizontal="center" vertical="center"/>
      <protection locked="0"/>
    </xf>
    <xf numFmtId="1" fontId="1" fillId="5" borderId="18" xfId="0" applyNumberFormat="1" applyFont="1" applyFill="1" applyBorder="1" applyAlignment="1" applyProtection="1">
      <alignment horizontal="center" vertical="center"/>
      <protection locked="0"/>
    </xf>
    <xf numFmtId="1" fontId="1" fillId="0" borderId="18" xfId="0" applyNumberFormat="1" applyFont="1" applyFill="1" applyBorder="1" applyAlignment="1" applyProtection="1">
      <alignment horizontal="center" vertical="center"/>
      <protection locked="0"/>
    </xf>
    <xf numFmtId="49" fontId="0" fillId="0" borderId="17" xfId="0" applyNumberFormat="1" applyFont="1" applyBorder="1" applyAlignment="1" applyProtection="1">
      <alignment horizontal="center" vertical="center"/>
      <protection locked="0"/>
    </xf>
    <xf numFmtId="49" fontId="0" fillId="0" borderId="18" xfId="0" applyNumberFormat="1" applyFont="1" applyBorder="1" applyAlignment="1" applyProtection="1">
      <alignment horizontal="center" vertical="center"/>
      <protection locked="0"/>
    </xf>
    <xf numFmtId="49" fontId="0" fillId="0" borderId="39" xfId="0" applyNumberFormat="1" applyFont="1" applyBorder="1" applyAlignment="1" applyProtection="1">
      <alignment horizontal="center" vertical="center" wrapText="1"/>
      <protection locked="0"/>
    </xf>
    <xf numFmtId="49" fontId="0" fillId="0" borderId="40" xfId="0" applyNumberFormat="1" applyFont="1" applyBorder="1" applyAlignment="1" applyProtection="1">
      <alignment horizontal="center" vertical="center" wrapText="1"/>
      <protection locked="0"/>
    </xf>
    <xf numFmtId="1" fontId="1" fillId="0" borderId="18" xfId="0" applyNumberFormat="1" applyFont="1" applyBorder="1" applyAlignment="1" applyProtection="1">
      <alignment horizontal="center" vertical="center"/>
      <protection locked="0"/>
    </xf>
    <xf numFmtId="49" fontId="0" fillId="0" borderId="18" xfId="0" applyNumberFormat="1" applyFont="1" applyBorder="1" applyAlignment="1" applyProtection="1">
      <alignment horizontal="center" vertical="center" wrapText="1"/>
      <protection locked="0"/>
    </xf>
    <xf numFmtId="49" fontId="0" fillId="0" borderId="41" xfId="0" applyNumberFormat="1" applyFont="1" applyBorder="1" applyAlignment="1" applyProtection="1">
      <alignment horizontal="center" vertical="center" wrapText="1"/>
      <protection locked="0"/>
    </xf>
    <xf numFmtId="49" fontId="0" fillId="0" borderId="42" xfId="0" applyNumberFormat="1" applyFont="1" applyBorder="1" applyAlignment="1" applyProtection="1">
      <alignment horizontal="center" vertical="center" wrapText="1"/>
      <protection locked="0"/>
    </xf>
    <xf numFmtId="49" fontId="0" fillId="0" borderId="36" xfId="0" applyNumberFormat="1" applyFont="1" applyBorder="1" applyAlignment="1" applyProtection="1">
      <alignment horizontal="center" vertical="center" wrapText="1"/>
      <protection locked="0"/>
    </xf>
    <xf numFmtId="49" fontId="24" fillId="0" borderId="18" xfId="0" applyNumberFormat="1" applyFont="1" applyBorder="1" applyAlignment="1" applyProtection="1">
      <alignment horizontal="center" vertical="center"/>
      <protection locked="0"/>
    </xf>
    <xf numFmtId="49" fontId="0" fillId="0" borderId="18" xfId="0" applyNumberFormat="1" applyBorder="1" applyAlignment="1" applyProtection="1">
      <alignment horizontal="center" vertical="center"/>
      <protection locked="0"/>
    </xf>
    <xf numFmtId="0" fontId="17" fillId="2" borderId="18" xfId="0" applyFont="1" applyFill="1" applyBorder="1" applyAlignment="1" applyProtection="1">
      <alignment vertical="center" wrapText="1"/>
    </xf>
    <xf numFmtId="0" fontId="2" fillId="0" borderId="18" xfId="0" applyFont="1" applyBorder="1" applyAlignment="1">
      <alignment horizontal="justify" vertical="center"/>
    </xf>
    <xf numFmtId="1" fontId="0" fillId="0" borderId="24" xfId="0" applyNumberFormat="1" applyFont="1" applyBorder="1" applyAlignment="1" applyProtection="1">
      <alignment horizontal="center" vertical="center" wrapText="1"/>
      <protection locked="0"/>
    </xf>
    <xf numFmtId="49" fontId="1" fillId="3" borderId="7" xfId="0" applyNumberFormat="1" applyFont="1" applyFill="1" applyBorder="1" applyAlignment="1" applyProtection="1">
      <alignment horizontal="center" vertical="center"/>
    </xf>
    <xf numFmtId="49" fontId="1" fillId="3" borderId="13" xfId="0" applyNumberFormat="1" applyFont="1" applyFill="1" applyBorder="1" applyAlignment="1" applyProtection="1">
      <alignment horizontal="center" vertical="center"/>
    </xf>
    <xf numFmtId="49" fontId="1" fillId="3" borderId="33" xfId="0" applyNumberFormat="1" applyFont="1" applyFill="1" applyBorder="1" applyAlignment="1" applyProtection="1">
      <alignment horizontal="center" vertical="center"/>
    </xf>
    <xf numFmtId="49" fontId="1" fillId="3" borderId="26" xfId="0" applyNumberFormat="1" applyFont="1" applyFill="1" applyBorder="1" applyAlignment="1" applyProtection="1">
      <alignment horizontal="center" vertical="center"/>
    </xf>
    <xf numFmtId="49" fontId="1" fillId="3" borderId="27" xfId="0" applyNumberFormat="1" applyFont="1" applyFill="1" applyBorder="1" applyAlignment="1" applyProtection="1">
      <alignment horizontal="center" vertical="center" wrapText="1"/>
    </xf>
    <xf numFmtId="49" fontId="1" fillId="0" borderId="28" xfId="0" applyNumberFormat="1" applyFont="1" applyBorder="1" applyAlignment="1" applyProtection="1">
      <alignment horizontal="center" vertical="center" wrapText="1"/>
    </xf>
    <xf numFmtId="49" fontId="1" fillId="0" borderId="14" xfId="0" applyNumberFormat="1" applyFont="1" applyBorder="1" applyAlignment="1" applyProtection="1">
      <alignment horizontal="center" vertical="center" wrapText="1"/>
    </xf>
    <xf numFmtId="49" fontId="1" fillId="0" borderId="29" xfId="0" applyNumberFormat="1" applyFont="1" applyBorder="1" applyAlignment="1" applyProtection="1">
      <alignment horizontal="center" vertical="center" wrapText="1"/>
    </xf>
    <xf numFmtId="49" fontId="1" fillId="0" borderId="30" xfId="0" applyNumberFormat="1" applyFont="1" applyBorder="1" applyAlignment="1" applyProtection="1">
      <alignment horizontal="center" vertical="center" wrapText="1"/>
    </xf>
    <xf numFmtId="49" fontId="1" fillId="0" borderId="11" xfId="0" applyNumberFormat="1" applyFont="1" applyBorder="1" applyAlignment="1" applyProtection="1">
      <alignment horizontal="center" vertical="center" wrapText="1"/>
    </xf>
    <xf numFmtId="49" fontId="1" fillId="0" borderId="12" xfId="0" applyNumberFormat="1" applyFont="1" applyBorder="1" applyAlignment="1" applyProtection="1">
      <alignment horizontal="center" vertical="center" wrapText="1"/>
    </xf>
    <xf numFmtId="49" fontId="1" fillId="3" borderId="28" xfId="0" applyNumberFormat="1" applyFont="1" applyFill="1" applyBorder="1" applyAlignment="1" applyProtection="1">
      <alignment horizontal="center" vertical="center"/>
    </xf>
    <xf numFmtId="49" fontId="1" fillId="3" borderId="29" xfId="0" applyNumberFormat="1" applyFont="1" applyFill="1" applyBorder="1" applyAlignment="1" applyProtection="1">
      <alignment horizontal="center" vertical="center"/>
    </xf>
    <xf numFmtId="49" fontId="2" fillId="0" borderId="0" xfId="0" applyNumberFormat="1" applyFont="1" applyBorder="1" applyAlignment="1" applyProtection="1">
      <alignment horizontal="left" vertical="center" wrapText="1"/>
    </xf>
    <xf numFmtId="0" fontId="13" fillId="2" borderId="31" xfId="0" applyFont="1" applyFill="1" applyBorder="1" applyAlignment="1" applyProtection="1">
      <alignment horizontal="left" vertical="center"/>
    </xf>
    <xf numFmtId="0" fontId="13" fillId="2" borderId="32" xfId="0" applyFont="1" applyFill="1" applyBorder="1" applyAlignment="1" applyProtection="1">
      <alignment horizontal="left" vertical="center"/>
    </xf>
    <xf numFmtId="0" fontId="13" fillId="2" borderId="9" xfId="0" applyFont="1" applyFill="1" applyBorder="1" applyAlignment="1" applyProtection="1">
      <alignment horizontal="left" vertical="center"/>
    </xf>
    <xf numFmtId="0" fontId="13" fillId="2" borderId="10" xfId="0" applyFont="1" applyFill="1" applyBorder="1" applyAlignment="1" applyProtection="1">
      <alignment horizontal="left" vertical="center"/>
    </xf>
    <xf numFmtId="15" fontId="14" fillId="2" borderId="11" xfId="0" quotePrefix="1" applyNumberFormat="1" applyFont="1" applyFill="1" applyBorder="1" applyAlignment="1" applyProtection="1">
      <alignment horizontal="left" vertical="center"/>
    </xf>
    <xf numFmtId="15" fontId="14" fillId="2" borderId="12" xfId="0" quotePrefix="1" applyNumberFormat="1" applyFont="1" applyFill="1" applyBorder="1" applyAlignment="1" applyProtection="1">
      <alignment horizontal="left" vertical="center"/>
    </xf>
    <xf numFmtId="49" fontId="1" fillId="0" borderId="16" xfId="0" applyNumberFormat="1" applyFont="1" applyBorder="1" applyAlignment="1" applyProtection="1">
      <alignment horizontal="left" vertical="center" wrapText="1"/>
    </xf>
    <xf numFmtId="49" fontId="1" fillId="0" borderId="1" xfId="0" applyNumberFormat="1" applyFont="1" applyBorder="1" applyAlignment="1" applyProtection="1">
      <alignment horizontal="left" vertical="center" wrapText="1"/>
    </xf>
    <xf numFmtId="49" fontId="1" fillId="0" borderId="15" xfId="0" applyNumberFormat="1" applyFont="1" applyBorder="1" applyAlignment="1" applyProtection="1">
      <alignment horizontal="left" vertical="center" wrapText="1"/>
    </xf>
    <xf numFmtId="49" fontId="1" fillId="0" borderId="27" xfId="0" applyNumberFormat="1" applyFont="1" applyBorder="1" applyAlignment="1" applyProtection="1">
      <alignment horizontal="center" vertical="center" wrapText="1"/>
    </xf>
    <xf numFmtId="49" fontId="1" fillId="0" borderId="0" xfId="0" applyNumberFormat="1" applyFont="1" applyBorder="1" applyAlignment="1" applyProtection="1">
      <alignment horizontal="center" vertical="center" wrapText="1"/>
    </xf>
    <xf numFmtId="49" fontId="1" fillId="0" borderId="35" xfId="0" applyNumberFormat="1" applyFont="1" applyBorder="1" applyAlignment="1" applyProtection="1">
      <alignment horizontal="center" vertical="center" wrapText="1"/>
    </xf>
    <xf numFmtId="49" fontId="1" fillId="3" borderId="33" xfId="0" applyNumberFormat="1" applyFont="1" applyFill="1" applyBorder="1" applyAlignment="1" applyProtection="1">
      <alignment horizontal="center" vertical="center" wrapText="1"/>
    </xf>
    <xf numFmtId="49" fontId="1" fillId="3" borderId="26" xfId="0" applyNumberFormat="1" applyFont="1" applyFill="1" applyBorder="1" applyAlignment="1" applyProtection="1">
      <alignment horizontal="center" vertical="center" wrapText="1"/>
    </xf>
    <xf numFmtId="164" fontId="1" fillId="3" borderId="16" xfId="0" applyNumberFormat="1" applyFont="1" applyFill="1" applyBorder="1" applyAlignment="1" applyProtection="1">
      <alignment horizontal="center" vertical="center" wrapText="1"/>
    </xf>
    <xf numFmtId="164" fontId="1" fillId="3" borderId="15" xfId="0" applyNumberFormat="1" applyFont="1" applyFill="1" applyBorder="1" applyAlignment="1" applyProtection="1">
      <alignment horizontal="center" vertical="center" wrapText="1"/>
    </xf>
    <xf numFmtId="49" fontId="1" fillId="3" borderId="34" xfId="0" applyNumberFormat="1" applyFont="1" applyFill="1" applyBorder="1" applyAlignment="1" applyProtection="1">
      <alignment horizontal="center" vertical="center"/>
    </xf>
    <xf numFmtId="49" fontId="1" fillId="3" borderId="37" xfId="0" applyNumberFormat="1" applyFont="1" applyFill="1" applyBorder="1" applyAlignment="1" applyProtection="1">
      <alignment horizontal="center" vertical="center"/>
    </xf>
    <xf numFmtId="164" fontId="4" fillId="3" borderId="6" xfId="0" applyNumberFormat="1" applyFont="1" applyFill="1" applyBorder="1" applyAlignment="1" applyProtection="1">
      <alignment horizontal="center" vertical="center" wrapText="1"/>
    </xf>
    <xf numFmtId="164" fontId="10" fillId="3" borderId="6" xfId="0" applyNumberFormat="1" applyFont="1" applyFill="1" applyBorder="1" applyAlignment="1" applyProtection="1">
      <alignment horizontal="center" vertical="center" wrapText="1"/>
    </xf>
    <xf numFmtId="164" fontId="1" fillId="3" borderId="6" xfId="0" applyNumberFormat="1" applyFont="1" applyFill="1" applyBorder="1" applyAlignment="1" applyProtection="1">
      <alignment horizontal="center" vertical="center" wrapText="1"/>
    </xf>
    <xf numFmtId="49" fontId="4" fillId="3" borderId="28" xfId="0" applyNumberFormat="1" applyFont="1" applyFill="1" applyBorder="1" applyAlignment="1" applyProtection="1">
      <alignment horizontal="center" vertical="center" wrapText="1"/>
    </xf>
    <xf numFmtId="49" fontId="4" fillId="3" borderId="14" xfId="0" applyNumberFormat="1" applyFont="1" applyFill="1" applyBorder="1" applyAlignment="1" applyProtection="1">
      <alignment horizontal="center" vertical="center" wrapText="1"/>
    </xf>
    <xf numFmtId="49" fontId="4" fillId="3" borderId="11" xfId="0" applyNumberFormat="1" applyFont="1" applyFill="1" applyBorder="1" applyAlignment="1" applyProtection="1">
      <alignment horizontal="center" vertical="center" wrapText="1"/>
    </xf>
    <xf numFmtId="49" fontId="4" fillId="3" borderId="12" xfId="0" applyNumberFormat="1" applyFont="1" applyFill="1" applyBorder="1" applyAlignment="1" applyProtection="1">
      <alignment horizontal="center" vertical="center" wrapText="1"/>
    </xf>
    <xf numFmtId="49" fontId="4" fillId="3" borderId="7" xfId="0" applyNumberFormat="1" applyFont="1" applyFill="1" applyBorder="1" applyAlignment="1" applyProtection="1">
      <alignment horizontal="center" vertical="center"/>
    </xf>
    <xf numFmtId="49" fontId="4" fillId="3" borderId="13" xfId="0" applyNumberFormat="1" applyFont="1" applyFill="1" applyBorder="1" applyAlignment="1" applyProtection="1">
      <alignment horizontal="center" vertical="center"/>
    </xf>
    <xf numFmtId="49" fontId="4" fillId="3" borderId="8" xfId="0" applyNumberFormat="1" applyFont="1" applyFill="1" applyBorder="1" applyAlignment="1" applyProtection="1">
      <alignment horizontal="center" vertical="center"/>
    </xf>
    <xf numFmtId="49" fontId="3" fillId="0" borderId="28" xfId="0" applyNumberFormat="1" applyFont="1" applyBorder="1" applyAlignment="1" applyProtection="1">
      <alignment horizontal="center" vertical="center" wrapText="1"/>
    </xf>
    <xf numFmtId="49" fontId="3" fillId="0" borderId="27" xfId="0" applyNumberFormat="1" applyFont="1" applyBorder="1" applyAlignment="1" applyProtection="1">
      <alignment horizontal="center" vertical="center" wrapText="1"/>
    </xf>
    <xf numFmtId="49" fontId="3" fillId="0" borderId="29" xfId="0" applyNumberFormat="1" applyFont="1" applyBorder="1" applyAlignment="1" applyProtection="1">
      <alignment horizontal="center" vertical="center" wrapText="1"/>
    </xf>
    <xf numFmtId="49" fontId="3" fillId="0" borderId="0" xfId="0" applyNumberFormat="1" applyFont="1" applyBorder="1" applyAlignment="1" applyProtection="1">
      <alignment horizontal="center" vertical="center" wrapText="1"/>
    </xf>
    <xf numFmtId="49" fontId="3" fillId="0" borderId="11" xfId="0" applyNumberFormat="1" applyFont="1" applyBorder="1" applyAlignment="1" applyProtection="1">
      <alignment horizontal="center" vertical="center" wrapText="1"/>
    </xf>
    <xf numFmtId="49" fontId="3" fillId="0" borderId="35" xfId="0" applyNumberFormat="1" applyFont="1" applyBorder="1" applyAlignment="1" applyProtection="1">
      <alignment horizontal="center" vertical="center" wrapText="1"/>
    </xf>
    <xf numFmtId="0" fontId="13" fillId="2" borderId="31" xfId="0" applyFont="1" applyFill="1" applyBorder="1" applyAlignment="1">
      <alignment horizontal="left"/>
    </xf>
    <xf numFmtId="0" fontId="13" fillId="2" borderId="32" xfId="0" applyFont="1" applyFill="1" applyBorder="1" applyAlignment="1">
      <alignment horizontal="left"/>
    </xf>
    <xf numFmtId="49" fontId="1" fillId="0" borderId="16" xfId="0" applyNumberFormat="1" applyFont="1" applyBorder="1" applyAlignment="1" applyProtection="1">
      <alignment horizontal="left" vertical="center" wrapText="1"/>
      <protection locked="0"/>
    </xf>
    <xf numFmtId="49" fontId="1" fillId="0" borderId="1" xfId="0" applyNumberFormat="1" applyFont="1" applyBorder="1" applyAlignment="1" applyProtection="1">
      <alignment horizontal="left" vertical="center" wrapText="1"/>
      <protection locked="0"/>
    </xf>
    <xf numFmtId="49" fontId="1" fillId="0" borderId="15" xfId="0" applyNumberFormat="1" applyFont="1" applyBorder="1" applyAlignment="1" applyProtection="1">
      <alignment horizontal="left" vertical="center" wrapText="1"/>
      <protection locked="0"/>
    </xf>
    <xf numFmtId="49" fontId="4" fillId="0" borderId="16" xfId="0" applyNumberFormat="1" applyFont="1" applyBorder="1" applyAlignment="1" applyProtection="1">
      <alignment horizontal="left" vertical="center" wrapText="1"/>
      <protection locked="0"/>
    </xf>
    <xf numFmtId="49" fontId="4" fillId="0" borderId="1" xfId="0" applyNumberFormat="1" applyFont="1" applyBorder="1" applyAlignment="1" applyProtection="1">
      <alignment horizontal="left" vertical="center" wrapText="1"/>
      <protection locked="0"/>
    </xf>
    <xf numFmtId="49" fontId="4" fillId="0" borderId="15" xfId="0" applyNumberFormat="1" applyFont="1" applyBorder="1" applyAlignment="1" applyProtection="1">
      <alignment horizontal="left" vertical="center" wrapText="1"/>
      <protection locked="0"/>
    </xf>
    <xf numFmtId="49" fontId="3" fillId="0" borderId="28" xfId="0" applyNumberFormat="1" applyFont="1" applyBorder="1" applyAlignment="1" applyProtection="1">
      <alignment horizontal="center" wrapText="1"/>
    </xf>
    <xf numFmtId="49" fontId="3" fillId="0" borderId="14" xfId="0" applyNumberFormat="1" applyFont="1" applyBorder="1" applyAlignment="1" applyProtection="1">
      <alignment horizontal="center" wrapText="1"/>
    </xf>
    <xf numFmtId="49" fontId="3" fillId="0" borderId="29" xfId="0" applyNumberFormat="1" applyFont="1" applyBorder="1" applyAlignment="1" applyProtection="1">
      <alignment horizontal="center" wrapText="1"/>
    </xf>
    <xf numFmtId="49" fontId="3" fillId="0" borderId="30" xfId="0" applyNumberFormat="1" applyFont="1" applyBorder="1" applyAlignment="1" applyProtection="1">
      <alignment horizontal="center" wrapText="1"/>
    </xf>
    <xf numFmtId="49" fontId="3" fillId="0" borderId="11" xfId="0" applyNumberFormat="1" applyFont="1" applyBorder="1" applyAlignment="1" applyProtection="1">
      <alignment horizontal="center" wrapText="1"/>
    </xf>
    <xf numFmtId="49" fontId="3" fillId="0" borderId="12" xfId="0" applyNumberFormat="1" applyFont="1" applyBorder="1" applyAlignment="1" applyProtection="1">
      <alignment horizontal="center" wrapText="1"/>
    </xf>
  </cellXfs>
  <cellStyles count="2">
    <cellStyle name="Normal" xfId="0" builtinId="0"/>
    <cellStyle name="Porcentaje" xfId="1"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E6E6E6"/>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209550</xdr:colOff>
      <xdr:row>1</xdr:row>
      <xdr:rowOff>133350</xdr:rowOff>
    </xdr:from>
    <xdr:to>
      <xdr:col>2</xdr:col>
      <xdr:colOff>1524000</xdr:colOff>
      <xdr:row>4</xdr:row>
      <xdr:rowOff>153822</xdr:rowOff>
    </xdr:to>
    <xdr:pic>
      <xdr:nvPicPr>
        <xdr:cNvPr id="1040" name="Picture 4" descr="Macintosh HD:Users:personeriabogota:Documents:Personeria:2016:Julio:Propuesta logo:Logo Nuevo Personeria cuadricula-02.png">
          <a:extLst>
            <a:ext uri="{FF2B5EF4-FFF2-40B4-BE49-F238E27FC236}">
              <a16:creationId xmlns:a16="http://schemas.microsoft.com/office/drawing/2014/main" id="{EBDF34F3-1B63-452B-9B00-114529B171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604" t="7980" r="9650" b="15694"/>
        <a:stretch>
          <a:fillRect/>
        </a:stretch>
      </xdr:blipFill>
      <xdr:spPr bwMode="auto">
        <a:xfrm>
          <a:off x="371475" y="304800"/>
          <a:ext cx="18002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209550</xdr:colOff>
      <xdr:row>1</xdr:row>
      <xdr:rowOff>133350</xdr:rowOff>
    </xdr:from>
    <xdr:to>
      <xdr:col>2</xdr:col>
      <xdr:colOff>1524000</xdr:colOff>
      <xdr:row>4</xdr:row>
      <xdr:rowOff>152796</xdr:rowOff>
    </xdr:to>
    <xdr:pic>
      <xdr:nvPicPr>
        <xdr:cNvPr id="2050" name="Picture 4" descr="Macintosh HD:Users:personeriabogota:Documents:Personeria:2016:Julio:Propuesta logo:Logo Nuevo Personeria cuadricula-02.png">
          <a:extLst>
            <a:ext uri="{FF2B5EF4-FFF2-40B4-BE49-F238E27FC236}">
              <a16:creationId xmlns:a16="http://schemas.microsoft.com/office/drawing/2014/main" id="{EA18118E-7786-4128-ADE8-4CBAC72620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604" t="7980" r="9650" b="15694"/>
        <a:stretch>
          <a:fillRect/>
        </a:stretch>
      </xdr:blipFill>
      <xdr:spPr bwMode="auto">
        <a:xfrm>
          <a:off x="371475" y="304800"/>
          <a:ext cx="18002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20DE%20MEJORAMIENTO%20PROCESO%205%20DEFINITIVO%20FINAL%20N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8-FR-25 (Pág. 1)"/>
      <sheetName val="08-FR-25 (Pág. 2)"/>
      <sheetName val="Listas"/>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Q168"/>
  <sheetViews>
    <sheetView showGridLines="0" tabSelected="1" zoomScale="70" zoomScaleNormal="70" workbookViewId="0">
      <pane ySplit="10" topLeftCell="A11" activePane="bottomLeft" state="frozen"/>
      <selection activeCell="G1" sqref="G1"/>
      <selection pane="bottomLeft" activeCell="B134" sqref="B134:O134"/>
    </sheetView>
  </sheetViews>
  <sheetFormatPr baseColWidth="10" defaultColWidth="0" defaultRowHeight="15" x14ac:dyDescent="0.2"/>
  <cols>
    <col min="1" max="1" width="2.42578125" style="42" customWidth="1"/>
    <col min="2" max="2" width="7.28515625" style="42" customWidth="1"/>
    <col min="3" max="3" width="34.28515625" style="42" customWidth="1"/>
    <col min="4" max="4" width="24.7109375" style="27" customWidth="1"/>
    <col min="5" max="5" width="36.85546875" style="27" bestFit="1" customWidth="1"/>
    <col min="6" max="6" width="34.5703125" style="27" customWidth="1"/>
    <col min="7" max="7" width="79.85546875" style="42" customWidth="1"/>
    <col min="8" max="8" width="46" style="42" customWidth="1"/>
    <col min="9" max="9" width="43.85546875" style="42" customWidth="1"/>
    <col min="10" max="10" width="24.7109375" style="27" customWidth="1"/>
    <col min="11" max="13" width="28.7109375" style="27" customWidth="1"/>
    <col min="14" max="15" width="17.42578125" style="27" customWidth="1"/>
    <col min="16" max="16" width="2.28515625" style="42" customWidth="1"/>
    <col min="17" max="17" width="0" style="42" hidden="1" customWidth="1"/>
    <col min="18" max="16384" width="11.7109375" style="42" hidden="1"/>
  </cols>
  <sheetData>
    <row r="1" spans="2:15" ht="15.75" thickBot="1" x14ac:dyDescent="0.25"/>
    <row r="2" spans="2:15" ht="15.75" x14ac:dyDescent="0.2">
      <c r="B2" s="136"/>
      <c r="C2" s="137"/>
      <c r="D2" s="136" t="s">
        <v>32</v>
      </c>
      <c r="E2" s="154"/>
      <c r="F2" s="154"/>
      <c r="G2" s="154"/>
      <c r="H2" s="154"/>
      <c r="I2" s="154"/>
      <c r="J2" s="154"/>
      <c r="K2" s="154"/>
      <c r="L2" s="154"/>
      <c r="M2" s="137"/>
      <c r="N2" s="145" t="s">
        <v>71</v>
      </c>
      <c r="O2" s="146"/>
    </row>
    <row r="3" spans="2:15" ht="15.75" x14ac:dyDescent="0.2">
      <c r="B3" s="138"/>
      <c r="C3" s="139"/>
      <c r="D3" s="138"/>
      <c r="E3" s="155"/>
      <c r="F3" s="155"/>
      <c r="G3" s="155"/>
      <c r="H3" s="155"/>
      <c r="I3" s="155"/>
      <c r="J3" s="155"/>
      <c r="K3" s="155"/>
      <c r="L3" s="155"/>
      <c r="M3" s="139"/>
      <c r="N3" s="39" t="s">
        <v>28</v>
      </c>
      <c r="O3" s="40" t="s">
        <v>29</v>
      </c>
    </row>
    <row r="4" spans="2:15" x14ac:dyDescent="0.2">
      <c r="B4" s="138"/>
      <c r="C4" s="139"/>
      <c r="D4" s="138"/>
      <c r="E4" s="155"/>
      <c r="F4" s="155"/>
      <c r="G4" s="155"/>
      <c r="H4" s="155"/>
      <c r="I4" s="155"/>
      <c r="J4" s="155"/>
      <c r="K4" s="155"/>
      <c r="L4" s="155"/>
      <c r="M4" s="139"/>
      <c r="N4" s="41">
        <v>4</v>
      </c>
      <c r="O4" s="43" t="s">
        <v>47</v>
      </c>
    </row>
    <row r="5" spans="2:15" ht="15.75" x14ac:dyDescent="0.2">
      <c r="B5" s="138"/>
      <c r="C5" s="139"/>
      <c r="D5" s="138"/>
      <c r="E5" s="155"/>
      <c r="F5" s="155"/>
      <c r="G5" s="155"/>
      <c r="H5" s="155"/>
      <c r="I5" s="155"/>
      <c r="J5" s="155"/>
      <c r="K5" s="155"/>
      <c r="L5" s="155"/>
      <c r="M5" s="139"/>
      <c r="N5" s="147" t="s">
        <v>30</v>
      </c>
      <c r="O5" s="148"/>
    </row>
    <row r="6" spans="2:15" ht="15.75" thickBot="1" x14ac:dyDescent="0.25">
      <c r="B6" s="140"/>
      <c r="C6" s="141"/>
      <c r="D6" s="140"/>
      <c r="E6" s="156"/>
      <c r="F6" s="156"/>
      <c r="G6" s="156"/>
      <c r="H6" s="156"/>
      <c r="I6" s="156"/>
      <c r="J6" s="156"/>
      <c r="K6" s="156"/>
      <c r="L6" s="156"/>
      <c r="M6" s="141"/>
      <c r="N6" s="149">
        <v>43740</v>
      </c>
      <c r="O6" s="150"/>
    </row>
    <row r="7" spans="2:15" ht="16.5" thickBot="1" x14ac:dyDescent="0.25">
      <c r="B7" s="87"/>
      <c r="C7" s="87"/>
      <c r="D7" s="88"/>
      <c r="E7" s="88"/>
      <c r="F7" s="88"/>
      <c r="G7" s="88"/>
      <c r="H7" s="88"/>
      <c r="I7" s="88"/>
      <c r="J7" s="88"/>
      <c r="K7" s="88"/>
      <c r="L7" s="88"/>
      <c r="M7" s="88"/>
      <c r="N7" s="88"/>
      <c r="O7" s="88"/>
    </row>
    <row r="8" spans="2:15" ht="16.5" thickBot="1" x14ac:dyDescent="0.25">
      <c r="B8" s="151" t="s">
        <v>182</v>
      </c>
      <c r="C8" s="152"/>
      <c r="D8" s="152"/>
      <c r="E8" s="152"/>
      <c r="F8" s="152"/>
      <c r="G8" s="152"/>
      <c r="H8" s="152"/>
      <c r="I8" s="152"/>
      <c r="J8" s="152"/>
      <c r="K8" s="152"/>
      <c r="L8" s="152"/>
      <c r="M8" s="152"/>
      <c r="N8" s="152"/>
      <c r="O8" s="153"/>
    </row>
    <row r="9" spans="2:15" ht="16.5" thickBot="1" x14ac:dyDescent="0.25">
      <c r="B9" s="151" t="s">
        <v>183</v>
      </c>
      <c r="C9" s="152"/>
      <c r="D9" s="152"/>
      <c r="E9" s="152"/>
      <c r="F9" s="152"/>
      <c r="G9" s="152"/>
      <c r="H9" s="152"/>
      <c r="I9" s="152"/>
      <c r="J9" s="152"/>
      <c r="K9" s="152"/>
      <c r="L9" s="152"/>
      <c r="M9" s="152"/>
      <c r="N9" s="152"/>
      <c r="O9" s="153"/>
    </row>
    <row r="10" spans="2:15" ht="16.5" thickBot="1" x14ac:dyDescent="0.25">
      <c r="B10" s="142" t="s">
        <v>5</v>
      </c>
      <c r="C10" s="131" t="s">
        <v>31</v>
      </c>
      <c r="D10" s="131" t="s">
        <v>38</v>
      </c>
      <c r="E10" s="131" t="s">
        <v>4</v>
      </c>
      <c r="F10" s="135" t="s">
        <v>53</v>
      </c>
      <c r="G10" s="135"/>
      <c r="H10" s="131" t="s">
        <v>75</v>
      </c>
      <c r="I10" s="131" t="s">
        <v>73</v>
      </c>
      <c r="J10" s="133" t="s">
        <v>45</v>
      </c>
      <c r="K10" s="133" t="s">
        <v>52</v>
      </c>
      <c r="L10" s="157" t="s">
        <v>11</v>
      </c>
      <c r="M10" s="161" t="s">
        <v>1</v>
      </c>
      <c r="N10" s="159" t="s">
        <v>3</v>
      </c>
      <c r="O10" s="160"/>
    </row>
    <row r="11" spans="2:15" ht="47.25" x14ac:dyDescent="0.2">
      <c r="B11" s="143"/>
      <c r="C11" s="132"/>
      <c r="D11" s="132"/>
      <c r="E11" s="132"/>
      <c r="F11" s="96" t="s">
        <v>39</v>
      </c>
      <c r="G11" s="97" t="s">
        <v>54</v>
      </c>
      <c r="H11" s="132"/>
      <c r="I11" s="132"/>
      <c r="J11" s="134"/>
      <c r="K11" s="134"/>
      <c r="L11" s="158"/>
      <c r="M11" s="162"/>
      <c r="N11" s="98" t="s">
        <v>2</v>
      </c>
      <c r="O11" s="99" t="s">
        <v>46</v>
      </c>
    </row>
    <row r="12" spans="2:15" ht="75" x14ac:dyDescent="0.2">
      <c r="B12" s="121">
        <v>1</v>
      </c>
      <c r="C12" s="123" t="s">
        <v>16</v>
      </c>
      <c r="D12" s="100" t="s">
        <v>36</v>
      </c>
      <c r="E12" s="100" t="s">
        <v>41</v>
      </c>
      <c r="F12" s="101" t="s">
        <v>51</v>
      </c>
      <c r="G12" s="71" t="s">
        <v>76</v>
      </c>
      <c r="H12" s="86" t="s">
        <v>77</v>
      </c>
      <c r="I12" s="102" t="s">
        <v>249</v>
      </c>
      <c r="J12" s="103" t="s">
        <v>250</v>
      </c>
      <c r="K12" s="100"/>
      <c r="L12" s="103" t="s">
        <v>250</v>
      </c>
      <c r="M12" s="103" t="s">
        <v>250</v>
      </c>
      <c r="N12" s="104" t="s">
        <v>250</v>
      </c>
      <c r="O12" s="104" t="s">
        <v>250</v>
      </c>
    </row>
    <row r="13" spans="2:15" ht="60" x14ac:dyDescent="0.2">
      <c r="B13" s="115">
        <v>2</v>
      </c>
      <c r="C13" s="123" t="s">
        <v>16</v>
      </c>
      <c r="D13" s="100" t="s">
        <v>36</v>
      </c>
      <c r="E13" s="100" t="s">
        <v>41</v>
      </c>
      <c r="F13" s="101" t="s">
        <v>51</v>
      </c>
      <c r="G13" s="71" t="s">
        <v>78</v>
      </c>
      <c r="H13" s="86" t="s">
        <v>270</v>
      </c>
      <c r="I13" s="105" t="s">
        <v>271</v>
      </c>
      <c r="J13" s="103" t="s">
        <v>184</v>
      </c>
      <c r="K13" s="103" t="s">
        <v>272</v>
      </c>
      <c r="L13" s="103" t="s">
        <v>258</v>
      </c>
      <c r="M13" s="103" t="s">
        <v>181</v>
      </c>
      <c r="N13" s="104">
        <v>43755</v>
      </c>
      <c r="O13" s="104">
        <v>43784</v>
      </c>
    </row>
    <row r="14" spans="2:15" ht="75" x14ac:dyDescent="0.2">
      <c r="B14" s="115">
        <v>3</v>
      </c>
      <c r="C14" s="123" t="s">
        <v>16</v>
      </c>
      <c r="D14" s="100" t="s">
        <v>36</v>
      </c>
      <c r="E14" s="100" t="s">
        <v>41</v>
      </c>
      <c r="F14" s="101" t="s">
        <v>51</v>
      </c>
      <c r="G14" s="72" t="s">
        <v>79</v>
      </c>
      <c r="H14" s="86" t="s">
        <v>270</v>
      </c>
      <c r="I14" s="105" t="s">
        <v>271</v>
      </c>
      <c r="J14" s="103" t="s">
        <v>184</v>
      </c>
      <c r="K14" s="103" t="s">
        <v>272</v>
      </c>
      <c r="L14" s="103" t="s">
        <v>258</v>
      </c>
      <c r="M14" s="103" t="s">
        <v>181</v>
      </c>
      <c r="N14" s="104">
        <v>43755</v>
      </c>
      <c r="O14" s="104">
        <v>43784</v>
      </c>
    </row>
    <row r="15" spans="2:15" ht="75" x14ac:dyDescent="0.2">
      <c r="B15" s="121">
        <v>4</v>
      </c>
      <c r="C15" s="123" t="s">
        <v>16</v>
      </c>
      <c r="D15" s="100" t="s">
        <v>36</v>
      </c>
      <c r="E15" s="100" t="s">
        <v>41</v>
      </c>
      <c r="F15" s="101" t="s">
        <v>51</v>
      </c>
      <c r="G15" s="73" t="s">
        <v>80</v>
      </c>
      <c r="H15" s="86" t="s">
        <v>77</v>
      </c>
      <c r="I15" s="102" t="s">
        <v>249</v>
      </c>
      <c r="J15" s="103" t="s">
        <v>250</v>
      </c>
      <c r="K15" s="100"/>
      <c r="L15" s="103" t="s">
        <v>250</v>
      </c>
      <c r="M15" s="103" t="s">
        <v>250</v>
      </c>
      <c r="N15" s="104" t="s">
        <v>250</v>
      </c>
      <c r="O15" s="104" t="s">
        <v>250</v>
      </c>
    </row>
    <row r="16" spans="2:15" ht="60" x14ac:dyDescent="0.2">
      <c r="B16" s="121">
        <v>5</v>
      </c>
      <c r="C16" s="123" t="s">
        <v>16</v>
      </c>
      <c r="D16" s="100" t="s">
        <v>36</v>
      </c>
      <c r="E16" s="100" t="s">
        <v>41</v>
      </c>
      <c r="F16" s="101" t="s">
        <v>51</v>
      </c>
      <c r="G16" s="92" t="s">
        <v>81</v>
      </c>
      <c r="H16" s="86" t="s">
        <v>185</v>
      </c>
      <c r="I16" s="105" t="s">
        <v>186</v>
      </c>
      <c r="J16" s="100" t="s">
        <v>187</v>
      </c>
      <c r="K16" s="103" t="s">
        <v>188</v>
      </c>
      <c r="L16" s="103" t="s">
        <v>263</v>
      </c>
      <c r="M16" s="103" t="s">
        <v>181</v>
      </c>
      <c r="N16" s="104">
        <v>43755</v>
      </c>
      <c r="O16" s="104">
        <v>43814</v>
      </c>
    </row>
    <row r="17" spans="2:15" ht="45" x14ac:dyDescent="0.2">
      <c r="B17" s="121">
        <v>6</v>
      </c>
      <c r="C17" s="123" t="s">
        <v>16</v>
      </c>
      <c r="D17" s="100" t="s">
        <v>36</v>
      </c>
      <c r="E17" s="100" t="s">
        <v>41</v>
      </c>
      <c r="F17" s="101" t="s">
        <v>51</v>
      </c>
      <c r="G17" s="75" t="s">
        <v>82</v>
      </c>
      <c r="H17" s="86" t="s">
        <v>189</v>
      </c>
      <c r="I17" s="105" t="s">
        <v>190</v>
      </c>
      <c r="J17" s="103" t="s">
        <v>191</v>
      </c>
      <c r="K17" s="103" t="s">
        <v>192</v>
      </c>
      <c r="L17" s="103" t="s">
        <v>263</v>
      </c>
      <c r="M17" s="103" t="s">
        <v>181</v>
      </c>
      <c r="N17" s="104">
        <v>43755</v>
      </c>
      <c r="O17" s="104">
        <v>43814</v>
      </c>
    </row>
    <row r="18" spans="2:15" ht="60" x14ac:dyDescent="0.2">
      <c r="B18" s="121">
        <v>7</v>
      </c>
      <c r="C18" s="123" t="s">
        <v>16</v>
      </c>
      <c r="D18" s="100" t="s">
        <v>36</v>
      </c>
      <c r="E18" s="100" t="s">
        <v>41</v>
      </c>
      <c r="F18" s="101" t="s">
        <v>51</v>
      </c>
      <c r="G18" s="74" t="s">
        <v>83</v>
      </c>
      <c r="H18" s="86" t="s">
        <v>193</v>
      </c>
      <c r="I18" s="105" t="s">
        <v>194</v>
      </c>
      <c r="J18" s="100" t="s">
        <v>195</v>
      </c>
      <c r="K18" s="103" t="s">
        <v>196</v>
      </c>
      <c r="L18" s="103" t="s">
        <v>263</v>
      </c>
      <c r="M18" s="103" t="s">
        <v>181</v>
      </c>
      <c r="N18" s="104">
        <v>43755</v>
      </c>
      <c r="O18" s="104">
        <v>43814</v>
      </c>
    </row>
    <row r="19" spans="2:15" ht="75.75" x14ac:dyDescent="0.2">
      <c r="B19" s="121">
        <v>8</v>
      </c>
      <c r="C19" s="124" t="s">
        <v>16</v>
      </c>
      <c r="D19" s="100" t="s">
        <v>36</v>
      </c>
      <c r="E19" s="100" t="s">
        <v>41</v>
      </c>
      <c r="F19" s="101" t="s">
        <v>51</v>
      </c>
      <c r="G19" s="76" t="s">
        <v>84</v>
      </c>
      <c r="H19" s="86" t="s">
        <v>185</v>
      </c>
      <c r="I19" s="105" t="s">
        <v>186</v>
      </c>
      <c r="J19" s="100" t="s">
        <v>187</v>
      </c>
      <c r="K19" s="103" t="s">
        <v>188</v>
      </c>
      <c r="L19" s="103" t="s">
        <v>263</v>
      </c>
      <c r="M19" s="103" t="s">
        <v>181</v>
      </c>
      <c r="N19" s="104">
        <v>43755</v>
      </c>
      <c r="O19" s="104">
        <v>43814</v>
      </c>
    </row>
    <row r="20" spans="2:15" ht="60" x14ac:dyDescent="0.2">
      <c r="B20" s="121">
        <v>9</v>
      </c>
      <c r="C20" s="125" t="s">
        <v>16</v>
      </c>
      <c r="D20" s="100" t="s">
        <v>36</v>
      </c>
      <c r="E20" s="100" t="s">
        <v>41</v>
      </c>
      <c r="F20" s="101" t="s">
        <v>51</v>
      </c>
      <c r="G20" s="75" t="s">
        <v>85</v>
      </c>
      <c r="H20" s="86" t="s">
        <v>281</v>
      </c>
      <c r="I20" s="105" t="s">
        <v>282</v>
      </c>
      <c r="J20" s="100" t="s">
        <v>279</v>
      </c>
      <c r="K20" s="103" t="s">
        <v>283</v>
      </c>
      <c r="L20" s="103" t="s">
        <v>258</v>
      </c>
      <c r="M20" s="103" t="s">
        <v>181</v>
      </c>
      <c r="N20" s="104">
        <v>43755</v>
      </c>
      <c r="O20" s="104">
        <v>43762</v>
      </c>
    </row>
    <row r="21" spans="2:15" ht="60" x14ac:dyDescent="0.2">
      <c r="B21" s="115">
        <v>10</v>
      </c>
      <c r="C21" s="125" t="s">
        <v>16</v>
      </c>
      <c r="D21" s="100" t="s">
        <v>36</v>
      </c>
      <c r="E21" s="100" t="s">
        <v>41</v>
      </c>
      <c r="F21" s="101" t="s">
        <v>51</v>
      </c>
      <c r="G21" s="75" t="s">
        <v>86</v>
      </c>
      <c r="H21" s="94" t="s">
        <v>259</v>
      </c>
      <c r="I21" s="105" t="s">
        <v>197</v>
      </c>
      <c r="J21" s="100" t="s">
        <v>198</v>
      </c>
      <c r="K21" s="100" t="s">
        <v>260</v>
      </c>
      <c r="L21" s="103" t="s">
        <v>263</v>
      </c>
      <c r="M21" s="103" t="s">
        <v>181</v>
      </c>
      <c r="N21" s="104">
        <v>43755</v>
      </c>
      <c r="O21" s="104">
        <v>43780</v>
      </c>
    </row>
    <row r="22" spans="2:15" ht="60" x14ac:dyDescent="0.2">
      <c r="B22" s="121">
        <v>11</v>
      </c>
      <c r="C22" s="125" t="s">
        <v>16</v>
      </c>
      <c r="D22" s="100" t="s">
        <v>36</v>
      </c>
      <c r="E22" s="100" t="s">
        <v>41</v>
      </c>
      <c r="F22" s="101" t="s">
        <v>51</v>
      </c>
      <c r="G22" s="75" t="s">
        <v>87</v>
      </c>
      <c r="H22" s="94" t="s">
        <v>199</v>
      </c>
      <c r="I22" s="105" t="s">
        <v>200</v>
      </c>
      <c r="J22" s="100" t="s">
        <v>201</v>
      </c>
      <c r="K22" s="100"/>
      <c r="L22" s="103" t="s">
        <v>263</v>
      </c>
      <c r="M22" s="103" t="s">
        <v>181</v>
      </c>
      <c r="N22" s="104">
        <v>43755</v>
      </c>
      <c r="O22" s="104">
        <v>43814</v>
      </c>
    </row>
    <row r="23" spans="2:15" ht="60" x14ac:dyDescent="0.2">
      <c r="B23" s="121">
        <v>12</v>
      </c>
      <c r="C23" s="125" t="s">
        <v>16</v>
      </c>
      <c r="D23" s="100" t="s">
        <v>36</v>
      </c>
      <c r="E23" s="100" t="s">
        <v>41</v>
      </c>
      <c r="F23" s="101" t="s">
        <v>51</v>
      </c>
      <c r="G23" s="77" t="s">
        <v>88</v>
      </c>
      <c r="H23" s="86" t="s">
        <v>264</v>
      </c>
      <c r="I23" s="105" t="s">
        <v>202</v>
      </c>
      <c r="J23" s="100" t="s">
        <v>203</v>
      </c>
      <c r="K23" s="100" t="s">
        <v>204</v>
      </c>
      <c r="L23" s="103" t="s">
        <v>258</v>
      </c>
      <c r="M23" s="103" t="s">
        <v>181</v>
      </c>
      <c r="N23" s="104">
        <v>43755</v>
      </c>
      <c r="O23" s="104">
        <v>43769</v>
      </c>
    </row>
    <row r="24" spans="2:15" ht="195" x14ac:dyDescent="0.2">
      <c r="B24" s="115">
        <v>13</v>
      </c>
      <c r="C24" s="125" t="s">
        <v>16</v>
      </c>
      <c r="D24" s="100" t="s">
        <v>36</v>
      </c>
      <c r="E24" s="100" t="s">
        <v>41</v>
      </c>
      <c r="F24" s="101" t="s">
        <v>51</v>
      </c>
      <c r="G24" s="93" t="s">
        <v>89</v>
      </c>
      <c r="H24" s="86" t="s">
        <v>265</v>
      </c>
      <c r="I24" s="105" t="s">
        <v>266</v>
      </c>
      <c r="J24" s="103" t="s">
        <v>267</v>
      </c>
      <c r="K24" s="103" t="s">
        <v>268</v>
      </c>
      <c r="L24" s="103" t="s">
        <v>269</v>
      </c>
      <c r="M24" s="103" t="s">
        <v>181</v>
      </c>
      <c r="N24" s="104">
        <v>43755</v>
      </c>
      <c r="O24" s="104">
        <v>43789</v>
      </c>
    </row>
    <row r="25" spans="2:15" ht="195" x14ac:dyDescent="0.2">
      <c r="B25" s="115">
        <v>14</v>
      </c>
      <c r="C25" s="125" t="s">
        <v>16</v>
      </c>
      <c r="D25" s="100" t="s">
        <v>36</v>
      </c>
      <c r="E25" s="100" t="s">
        <v>41</v>
      </c>
      <c r="F25" s="101" t="s">
        <v>51</v>
      </c>
      <c r="G25" s="77" t="s">
        <v>90</v>
      </c>
      <c r="H25" s="86" t="s">
        <v>265</v>
      </c>
      <c r="I25" s="105" t="s">
        <v>266</v>
      </c>
      <c r="J25" s="103" t="s">
        <v>267</v>
      </c>
      <c r="K25" s="103" t="s">
        <v>268</v>
      </c>
      <c r="L25" s="103" t="s">
        <v>269</v>
      </c>
      <c r="M25" s="103" t="s">
        <v>181</v>
      </c>
      <c r="N25" s="104">
        <v>43755</v>
      </c>
      <c r="O25" s="104">
        <v>43789</v>
      </c>
    </row>
    <row r="26" spans="2:15" ht="45" x14ac:dyDescent="0.2">
      <c r="B26" s="121">
        <v>15</v>
      </c>
      <c r="C26" s="122" t="s">
        <v>16</v>
      </c>
      <c r="D26" s="100" t="s">
        <v>36</v>
      </c>
      <c r="E26" s="100" t="s">
        <v>41</v>
      </c>
      <c r="F26" s="101" t="s">
        <v>51</v>
      </c>
      <c r="G26" s="93" t="s">
        <v>91</v>
      </c>
      <c r="H26" s="86" t="s">
        <v>275</v>
      </c>
      <c r="I26" s="105" t="s">
        <v>276</v>
      </c>
      <c r="J26" s="100" t="s">
        <v>203</v>
      </c>
      <c r="K26" s="100" t="s">
        <v>205</v>
      </c>
      <c r="L26" s="103" t="s">
        <v>269</v>
      </c>
      <c r="M26" s="103" t="s">
        <v>181</v>
      </c>
      <c r="N26" s="104">
        <v>43755</v>
      </c>
      <c r="O26" s="104">
        <v>43759</v>
      </c>
    </row>
    <row r="27" spans="2:15" ht="60" x14ac:dyDescent="0.2">
      <c r="B27" s="115">
        <v>16</v>
      </c>
      <c r="C27" s="122" t="s">
        <v>16</v>
      </c>
      <c r="D27" s="100" t="s">
        <v>36</v>
      </c>
      <c r="E27" s="100" t="s">
        <v>41</v>
      </c>
      <c r="F27" s="101" t="s">
        <v>51</v>
      </c>
      <c r="G27" s="93" t="s">
        <v>92</v>
      </c>
      <c r="H27" s="94" t="s">
        <v>259</v>
      </c>
      <c r="I27" s="105" t="s">
        <v>197</v>
      </c>
      <c r="J27" s="100" t="s">
        <v>198</v>
      </c>
      <c r="K27" s="100" t="s">
        <v>260</v>
      </c>
      <c r="L27" s="103" t="s">
        <v>263</v>
      </c>
      <c r="M27" s="103" t="s">
        <v>181</v>
      </c>
      <c r="N27" s="104">
        <v>43755</v>
      </c>
      <c r="O27" s="104">
        <v>43780</v>
      </c>
    </row>
    <row r="28" spans="2:15" ht="45" x14ac:dyDescent="0.2">
      <c r="B28" s="121">
        <v>17</v>
      </c>
      <c r="C28" s="122" t="s">
        <v>16</v>
      </c>
      <c r="D28" s="100" t="s">
        <v>36</v>
      </c>
      <c r="E28" s="100" t="s">
        <v>41</v>
      </c>
      <c r="F28" s="101" t="s">
        <v>51</v>
      </c>
      <c r="G28" s="77" t="s">
        <v>93</v>
      </c>
      <c r="H28" s="86" t="s">
        <v>206</v>
      </c>
      <c r="I28" s="105" t="s">
        <v>207</v>
      </c>
      <c r="J28" s="100" t="s">
        <v>203</v>
      </c>
      <c r="K28" s="100" t="s">
        <v>205</v>
      </c>
      <c r="L28" s="103" t="s">
        <v>263</v>
      </c>
      <c r="M28" s="103"/>
      <c r="N28" s="104"/>
      <c r="O28" s="104"/>
    </row>
    <row r="29" spans="2:15" ht="30" x14ac:dyDescent="0.2">
      <c r="B29" s="121">
        <v>18</v>
      </c>
      <c r="C29" s="122" t="s">
        <v>16</v>
      </c>
      <c r="D29" s="100" t="s">
        <v>36</v>
      </c>
      <c r="E29" s="100" t="s">
        <v>41</v>
      </c>
      <c r="F29" s="101" t="s">
        <v>51</v>
      </c>
      <c r="G29" s="77" t="s">
        <v>94</v>
      </c>
      <c r="H29" s="86" t="s">
        <v>208</v>
      </c>
      <c r="I29" s="105" t="s">
        <v>209</v>
      </c>
      <c r="J29" s="100" t="s">
        <v>203</v>
      </c>
      <c r="K29" s="100" t="s">
        <v>205</v>
      </c>
      <c r="L29" s="103" t="s">
        <v>263</v>
      </c>
      <c r="M29" s="103" t="s">
        <v>181</v>
      </c>
      <c r="N29" s="104">
        <v>43755</v>
      </c>
      <c r="O29" s="104">
        <v>43759</v>
      </c>
    </row>
    <row r="30" spans="2:15" ht="60" x14ac:dyDescent="0.2">
      <c r="B30" s="121">
        <v>19</v>
      </c>
      <c r="C30" s="122" t="s">
        <v>16</v>
      </c>
      <c r="D30" s="100" t="s">
        <v>36</v>
      </c>
      <c r="E30" s="100" t="s">
        <v>41</v>
      </c>
      <c r="F30" s="101" t="s">
        <v>51</v>
      </c>
      <c r="G30" s="77" t="s">
        <v>95</v>
      </c>
      <c r="H30" s="86" t="s">
        <v>210</v>
      </c>
      <c r="I30" s="105" t="s">
        <v>211</v>
      </c>
      <c r="J30" s="100" t="s">
        <v>203</v>
      </c>
      <c r="K30" s="100" t="s">
        <v>205</v>
      </c>
      <c r="L30" s="103" t="s">
        <v>263</v>
      </c>
      <c r="M30" s="103" t="s">
        <v>181</v>
      </c>
      <c r="N30" s="104">
        <v>43755</v>
      </c>
      <c r="O30" s="104">
        <v>43759</v>
      </c>
    </row>
    <row r="31" spans="2:15" ht="195" x14ac:dyDescent="0.2">
      <c r="B31" s="115">
        <v>20</v>
      </c>
      <c r="C31" s="122" t="s">
        <v>16</v>
      </c>
      <c r="D31" s="100" t="s">
        <v>36</v>
      </c>
      <c r="E31" s="100" t="s">
        <v>41</v>
      </c>
      <c r="F31" s="101" t="s">
        <v>51</v>
      </c>
      <c r="G31" s="78" t="s">
        <v>96</v>
      </c>
      <c r="H31" s="86" t="s">
        <v>265</v>
      </c>
      <c r="I31" s="105" t="s">
        <v>266</v>
      </c>
      <c r="J31" s="103" t="s">
        <v>267</v>
      </c>
      <c r="K31" s="103" t="s">
        <v>268</v>
      </c>
      <c r="L31" s="103" t="s">
        <v>269</v>
      </c>
      <c r="M31" s="103" t="s">
        <v>181</v>
      </c>
      <c r="N31" s="104">
        <v>43755</v>
      </c>
      <c r="O31" s="104">
        <v>43789</v>
      </c>
    </row>
    <row r="32" spans="2:15" ht="90" x14ac:dyDescent="0.2">
      <c r="B32" s="121">
        <v>21</v>
      </c>
      <c r="C32" s="122" t="s">
        <v>16</v>
      </c>
      <c r="D32" s="100" t="s">
        <v>36</v>
      </c>
      <c r="E32" s="100" t="s">
        <v>41</v>
      </c>
      <c r="F32" s="101" t="s">
        <v>51</v>
      </c>
      <c r="G32" s="77" t="s">
        <v>97</v>
      </c>
      <c r="H32" s="86" t="s">
        <v>213</v>
      </c>
      <c r="I32" s="106" t="s">
        <v>251</v>
      </c>
      <c r="J32" s="100" t="s">
        <v>250</v>
      </c>
      <c r="K32" s="100" t="s">
        <v>250</v>
      </c>
      <c r="L32" s="103" t="s">
        <v>250</v>
      </c>
      <c r="M32" s="103" t="s">
        <v>250</v>
      </c>
      <c r="N32" s="104" t="s">
        <v>250</v>
      </c>
      <c r="O32" s="104" t="s">
        <v>250</v>
      </c>
    </row>
    <row r="33" spans="2:15" ht="195" x14ac:dyDescent="0.2">
      <c r="B33" s="115">
        <v>22</v>
      </c>
      <c r="C33" s="122" t="s">
        <v>16</v>
      </c>
      <c r="D33" s="100" t="s">
        <v>36</v>
      </c>
      <c r="E33" s="100" t="s">
        <v>41</v>
      </c>
      <c r="F33" s="101" t="s">
        <v>51</v>
      </c>
      <c r="G33" s="77" t="s">
        <v>98</v>
      </c>
      <c r="H33" s="86" t="s">
        <v>265</v>
      </c>
      <c r="I33" s="105" t="s">
        <v>266</v>
      </c>
      <c r="J33" s="103" t="s">
        <v>267</v>
      </c>
      <c r="K33" s="103" t="s">
        <v>268</v>
      </c>
      <c r="L33" s="103" t="s">
        <v>269</v>
      </c>
      <c r="M33" s="103" t="s">
        <v>181</v>
      </c>
      <c r="N33" s="104">
        <v>43755</v>
      </c>
      <c r="O33" s="104">
        <v>43789</v>
      </c>
    </row>
    <row r="34" spans="2:15" ht="60" x14ac:dyDescent="0.2">
      <c r="B34" s="115">
        <v>23</v>
      </c>
      <c r="C34" s="122" t="s">
        <v>16</v>
      </c>
      <c r="D34" s="100" t="s">
        <v>36</v>
      </c>
      <c r="E34" s="100" t="s">
        <v>41</v>
      </c>
      <c r="F34" s="101" t="s">
        <v>51</v>
      </c>
      <c r="G34" s="93" t="s">
        <v>99</v>
      </c>
      <c r="H34" s="94" t="s">
        <v>259</v>
      </c>
      <c r="I34" s="105" t="s">
        <v>197</v>
      </c>
      <c r="J34" s="100" t="s">
        <v>198</v>
      </c>
      <c r="K34" s="100" t="s">
        <v>260</v>
      </c>
      <c r="L34" s="103" t="s">
        <v>258</v>
      </c>
      <c r="M34" s="103" t="s">
        <v>181</v>
      </c>
      <c r="N34" s="104">
        <v>43755</v>
      </c>
      <c r="O34" s="104">
        <v>43780</v>
      </c>
    </row>
    <row r="35" spans="2:15" ht="31.5" x14ac:dyDescent="0.2">
      <c r="B35" s="121">
        <v>24</v>
      </c>
      <c r="C35" s="122" t="s">
        <v>16</v>
      </c>
      <c r="D35" s="100" t="s">
        <v>36</v>
      </c>
      <c r="E35" s="100" t="s">
        <v>41</v>
      </c>
      <c r="F35" s="101" t="s">
        <v>51</v>
      </c>
      <c r="G35" s="77" t="s">
        <v>100</v>
      </c>
      <c r="H35" s="86" t="s">
        <v>250</v>
      </c>
      <c r="I35" s="107" t="s">
        <v>252</v>
      </c>
      <c r="J35" s="100" t="s">
        <v>250</v>
      </c>
      <c r="K35" s="100" t="s">
        <v>250</v>
      </c>
      <c r="L35" s="103" t="s">
        <v>250</v>
      </c>
      <c r="M35" s="103" t="s">
        <v>250</v>
      </c>
      <c r="N35" s="104" t="s">
        <v>250</v>
      </c>
      <c r="O35" s="104" t="s">
        <v>250</v>
      </c>
    </row>
    <row r="36" spans="2:15" ht="30.75" x14ac:dyDescent="0.2">
      <c r="B36" s="121">
        <v>25</v>
      </c>
      <c r="C36" s="122" t="s">
        <v>16</v>
      </c>
      <c r="D36" s="100" t="s">
        <v>36</v>
      </c>
      <c r="E36" s="100" t="s">
        <v>41</v>
      </c>
      <c r="F36" s="101" t="s">
        <v>51</v>
      </c>
      <c r="G36" s="77" t="s">
        <v>101</v>
      </c>
      <c r="H36" s="86" t="s">
        <v>214</v>
      </c>
      <c r="I36" s="105" t="s">
        <v>215</v>
      </c>
      <c r="J36" s="100" t="s">
        <v>216</v>
      </c>
      <c r="K36" s="100" t="s">
        <v>216</v>
      </c>
      <c r="L36" s="103" t="s">
        <v>263</v>
      </c>
      <c r="M36" s="103" t="s">
        <v>181</v>
      </c>
      <c r="N36" s="104">
        <v>43755</v>
      </c>
      <c r="O36" s="104">
        <v>43759</v>
      </c>
    </row>
    <row r="37" spans="2:15" ht="45" x14ac:dyDescent="0.2">
      <c r="B37" s="121">
        <v>26</v>
      </c>
      <c r="C37" s="122" t="s">
        <v>16</v>
      </c>
      <c r="D37" s="100" t="s">
        <v>36</v>
      </c>
      <c r="E37" s="100" t="s">
        <v>41</v>
      </c>
      <c r="F37" s="101" t="s">
        <v>51</v>
      </c>
      <c r="G37" s="77" t="s">
        <v>102</v>
      </c>
      <c r="H37" s="86" t="s">
        <v>217</v>
      </c>
      <c r="I37" s="105" t="s">
        <v>218</v>
      </c>
      <c r="J37" s="103" t="s">
        <v>219</v>
      </c>
      <c r="K37" s="103" t="s">
        <v>220</v>
      </c>
      <c r="L37" s="103" t="s">
        <v>263</v>
      </c>
      <c r="M37" s="103" t="s">
        <v>181</v>
      </c>
      <c r="N37" s="104">
        <v>43755</v>
      </c>
      <c r="O37" s="104">
        <v>43759</v>
      </c>
    </row>
    <row r="38" spans="2:15" ht="45.75" x14ac:dyDescent="0.2">
      <c r="B38" s="121">
        <v>27</v>
      </c>
      <c r="C38" s="122" t="s">
        <v>16</v>
      </c>
      <c r="D38" s="100" t="s">
        <v>36</v>
      </c>
      <c r="E38" s="100" t="s">
        <v>41</v>
      </c>
      <c r="F38" s="101" t="s">
        <v>51</v>
      </c>
      <c r="G38" s="77" t="s">
        <v>103</v>
      </c>
      <c r="H38" s="86" t="s">
        <v>221</v>
      </c>
      <c r="I38" s="105" t="s">
        <v>222</v>
      </c>
      <c r="J38" s="103" t="s">
        <v>223</v>
      </c>
      <c r="K38" s="100" t="s">
        <v>224</v>
      </c>
      <c r="L38" s="103" t="s">
        <v>263</v>
      </c>
      <c r="M38" s="103" t="s">
        <v>181</v>
      </c>
      <c r="N38" s="104">
        <v>43755</v>
      </c>
      <c r="O38" s="104">
        <v>43759</v>
      </c>
    </row>
    <row r="39" spans="2:15" ht="30" x14ac:dyDescent="0.2">
      <c r="B39" s="121">
        <v>28</v>
      </c>
      <c r="C39" s="122" t="s">
        <v>16</v>
      </c>
      <c r="D39" s="100" t="s">
        <v>36</v>
      </c>
      <c r="E39" s="100" t="s">
        <v>41</v>
      </c>
      <c r="F39" s="101" t="s">
        <v>51</v>
      </c>
      <c r="G39" s="77" t="s">
        <v>104</v>
      </c>
      <c r="H39" s="86" t="s">
        <v>225</v>
      </c>
      <c r="I39" s="105" t="s">
        <v>226</v>
      </c>
      <c r="J39" s="100" t="s">
        <v>227</v>
      </c>
      <c r="K39" s="100" t="s">
        <v>228</v>
      </c>
      <c r="L39" s="103" t="s">
        <v>263</v>
      </c>
      <c r="M39" s="103" t="s">
        <v>181</v>
      </c>
      <c r="N39" s="104">
        <v>43755</v>
      </c>
      <c r="O39" s="104">
        <v>43759</v>
      </c>
    </row>
    <row r="40" spans="2:15" ht="60" x14ac:dyDescent="0.2">
      <c r="B40" s="115">
        <v>29</v>
      </c>
      <c r="C40" s="122" t="s">
        <v>16</v>
      </c>
      <c r="D40" s="100" t="s">
        <v>36</v>
      </c>
      <c r="E40" s="100" t="s">
        <v>41</v>
      </c>
      <c r="F40" s="101" t="s">
        <v>51</v>
      </c>
      <c r="G40" s="77" t="s">
        <v>105</v>
      </c>
      <c r="H40" s="94" t="s">
        <v>259</v>
      </c>
      <c r="I40" s="105" t="s">
        <v>197</v>
      </c>
      <c r="J40" s="100" t="s">
        <v>198</v>
      </c>
      <c r="K40" s="100" t="s">
        <v>260</v>
      </c>
      <c r="L40" s="103" t="s">
        <v>258</v>
      </c>
      <c r="M40" s="103" t="s">
        <v>181</v>
      </c>
      <c r="N40" s="104">
        <v>43755</v>
      </c>
      <c r="O40" s="104">
        <v>43780</v>
      </c>
    </row>
    <row r="41" spans="2:15" ht="75" x14ac:dyDescent="0.2">
      <c r="B41" s="121">
        <v>30</v>
      </c>
      <c r="C41" s="122" t="s">
        <v>16</v>
      </c>
      <c r="D41" s="100" t="s">
        <v>36</v>
      </c>
      <c r="E41" s="100" t="s">
        <v>41</v>
      </c>
      <c r="F41" s="101" t="s">
        <v>51</v>
      </c>
      <c r="G41" s="77" t="s">
        <v>106</v>
      </c>
      <c r="H41" s="86" t="s">
        <v>275</v>
      </c>
      <c r="I41" s="105" t="s">
        <v>276</v>
      </c>
      <c r="J41" s="100" t="s">
        <v>203</v>
      </c>
      <c r="K41" s="100" t="s">
        <v>205</v>
      </c>
      <c r="L41" s="103" t="s">
        <v>269</v>
      </c>
      <c r="M41" s="103" t="s">
        <v>181</v>
      </c>
      <c r="N41" s="104">
        <v>43755</v>
      </c>
      <c r="O41" s="104">
        <v>43759</v>
      </c>
    </row>
    <row r="42" spans="2:15" ht="90" x14ac:dyDescent="0.2">
      <c r="B42" s="115">
        <v>31</v>
      </c>
      <c r="C42" s="122" t="s">
        <v>16</v>
      </c>
      <c r="D42" s="100" t="s">
        <v>36</v>
      </c>
      <c r="E42" s="100" t="s">
        <v>41</v>
      </c>
      <c r="F42" s="101" t="s">
        <v>51</v>
      </c>
      <c r="G42" s="77" t="s">
        <v>107</v>
      </c>
      <c r="H42" s="94" t="s">
        <v>259</v>
      </c>
      <c r="I42" s="105" t="s">
        <v>197</v>
      </c>
      <c r="J42" s="100" t="s">
        <v>198</v>
      </c>
      <c r="K42" s="100" t="s">
        <v>260</v>
      </c>
      <c r="L42" s="103" t="s">
        <v>258</v>
      </c>
      <c r="M42" s="103" t="s">
        <v>181</v>
      </c>
      <c r="N42" s="104">
        <v>43755</v>
      </c>
      <c r="O42" s="104">
        <v>43780</v>
      </c>
    </row>
    <row r="43" spans="2:15" ht="195" x14ac:dyDescent="0.2">
      <c r="B43" s="115">
        <v>32</v>
      </c>
      <c r="C43" s="122" t="s">
        <v>16</v>
      </c>
      <c r="D43" s="100" t="s">
        <v>36</v>
      </c>
      <c r="E43" s="100" t="s">
        <v>41</v>
      </c>
      <c r="F43" s="101" t="s">
        <v>51</v>
      </c>
      <c r="G43" s="77" t="s">
        <v>108</v>
      </c>
      <c r="H43" s="86" t="s">
        <v>265</v>
      </c>
      <c r="I43" s="105" t="s">
        <v>266</v>
      </c>
      <c r="J43" s="103" t="s">
        <v>267</v>
      </c>
      <c r="K43" s="103" t="s">
        <v>268</v>
      </c>
      <c r="L43" s="103" t="s">
        <v>269</v>
      </c>
      <c r="M43" s="103" t="s">
        <v>181</v>
      </c>
      <c r="N43" s="104">
        <v>43755</v>
      </c>
      <c r="O43" s="104">
        <v>43789</v>
      </c>
    </row>
    <row r="44" spans="2:15" ht="75.75" x14ac:dyDescent="0.2">
      <c r="B44" s="115">
        <v>33</v>
      </c>
      <c r="C44" s="122" t="s">
        <v>16</v>
      </c>
      <c r="D44" s="100" t="s">
        <v>36</v>
      </c>
      <c r="E44" s="100" t="s">
        <v>41</v>
      </c>
      <c r="F44" s="101" t="s">
        <v>51</v>
      </c>
      <c r="G44" s="77" t="s">
        <v>109</v>
      </c>
      <c r="H44" s="86" t="s">
        <v>270</v>
      </c>
      <c r="I44" s="105" t="s">
        <v>271</v>
      </c>
      <c r="J44" s="103" t="s">
        <v>184</v>
      </c>
      <c r="K44" s="103" t="s">
        <v>272</v>
      </c>
      <c r="L44" s="103" t="s">
        <v>258</v>
      </c>
      <c r="M44" s="103" t="s">
        <v>181</v>
      </c>
      <c r="N44" s="104">
        <v>43755</v>
      </c>
      <c r="O44" s="104">
        <v>43784</v>
      </c>
    </row>
    <row r="45" spans="2:15" ht="90" customHeight="1" x14ac:dyDescent="0.2">
      <c r="B45" s="115">
        <v>34</v>
      </c>
      <c r="C45" s="122" t="s">
        <v>16</v>
      </c>
      <c r="D45" s="100" t="s">
        <v>36</v>
      </c>
      <c r="E45" s="100" t="s">
        <v>41</v>
      </c>
      <c r="F45" s="101" t="s">
        <v>51</v>
      </c>
      <c r="G45" s="77" t="s">
        <v>110</v>
      </c>
      <c r="H45" s="86" t="s">
        <v>261</v>
      </c>
      <c r="I45" s="105" t="s">
        <v>229</v>
      </c>
      <c r="J45" s="103" t="s">
        <v>203</v>
      </c>
      <c r="K45" s="103" t="s">
        <v>230</v>
      </c>
      <c r="L45" s="103" t="s">
        <v>262</v>
      </c>
      <c r="M45" s="103" t="s">
        <v>181</v>
      </c>
      <c r="N45" s="104">
        <v>43755</v>
      </c>
      <c r="O45" s="104">
        <v>43759</v>
      </c>
    </row>
    <row r="46" spans="2:15" ht="90" customHeight="1" x14ac:dyDescent="0.2">
      <c r="B46" s="115">
        <v>35</v>
      </c>
      <c r="C46" s="122" t="s">
        <v>16</v>
      </c>
      <c r="D46" s="100" t="s">
        <v>36</v>
      </c>
      <c r="E46" s="100" t="s">
        <v>41</v>
      </c>
      <c r="F46" s="101" t="s">
        <v>51</v>
      </c>
      <c r="G46" s="77" t="s">
        <v>111</v>
      </c>
      <c r="H46" s="86" t="s">
        <v>270</v>
      </c>
      <c r="I46" s="105" t="s">
        <v>271</v>
      </c>
      <c r="J46" s="103" t="s">
        <v>184</v>
      </c>
      <c r="K46" s="103" t="s">
        <v>272</v>
      </c>
      <c r="L46" s="103" t="s">
        <v>258</v>
      </c>
      <c r="M46" s="103" t="s">
        <v>181</v>
      </c>
      <c r="N46" s="104">
        <v>43755</v>
      </c>
      <c r="O46" s="104">
        <v>43784</v>
      </c>
    </row>
    <row r="47" spans="2:15" ht="90" customHeight="1" x14ac:dyDescent="0.2">
      <c r="B47" s="121">
        <v>36</v>
      </c>
      <c r="C47" s="122" t="s">
        <v>16</v>
      </c>
      <c r="D47" s="100" t="s">
        <v>36</v>
      </c>
      <c r="E47" s="100" t="s">
        <v>41</v>
      </c>
      <c r="F47" s="101" t="s">
        <v>51</v>
      </c>
      <c r="G47" s="77" t="s">
        <v>112</v>
      </c>
      <c r="H47" s="92" t="s">
        <v>81</v>
      </c>
      <c r="I47" s="86" t="s">
        <v>185</v>
      </c>
      <c r="J47" s="105" t="s">
        <v>186</v>
      </c>
      <c r="K47" s="100" t="s">
        <v>187</v>
      </c>
      <c r="L47" s="103" t="s">
        <v>188</v>
      </c>
      <c r="M47" s="103"/>
      <c r="N47" s="104"/>
      <c r="O47" s="104"/>
    </row>
    <row r="48" spans="2:15" ht="90" customHeight="1" x14ac:dyDescent="0.2">
      <c r="B48" s="121">
        <v>37</v>
      </c>
      <c r="C48" s="122" t="s">
        <v>16</v>
      </c>
      <c r="D48" s="100" t="s">
        <v>36</v>
      </c>
      <c r="E48" s="100" t="s">
        <v>41</v>
      </c>
      <c r="F48" s="101" t="s">
        <v>51</v>
      </c>
      <c r="G48" s="77" t="s">
        <v>113</v>
      </c>
      <c r="H48" s="86" t="s">
        <v>189</v>
      </c>
      <c r="I48" s="105" t="s">
        <v>190</v>
      </c>
      <c r="J48" s="103" t="s">
        <v>191</v>
      </c>
      <c r="K48" s="103" t="s">
        <v>192</v>
      </c>
      <c r="L48" s="103" t="s">
        <v>263</v>
      </c>
      <c r="M48" s="103" t="s">
        <v>181</v>
      </c>
      <c r="N48" s="104"/>
      <c r="O48" s="104"/>
    </row>
    <row r="49" spans="2:15" ht="90" customHeight="1" x14ac:dyDescent="0.2">
      <c r="B49" s="121">
        <v>38</v>
      </c>
      <c r="C49" s="122" t="s">
        <v>16</v>
      </c>
      <c r="D49" s="100" t="s">
        <v>36</v>
      </c>
      <c r="E49" s="100" t="s">
        <v>41</v>
      </c>
      <c r="F49" s="101" t="s">
        <v>51</v>
      </c>
      <c r="G49" s="77" t="s">
        <v>114</v>
      </c>
      <c r="H49" s="86" t="s">
        <v>193</v>
      </c>
      <c r="I49" s="105" t="s">
        <v>194</v>
      </c>
      <c r="J49" s="100" t="s">
        <v>195</v>
      </c>
      <c r="K49" s="103" t="s">
        <v>196</v>
      </c>
      <c r="L49" s="103" t="s">
        <v>263</v>
      </c>
      <c r="M49" s="103" t="s">
        <v>181</v>
      </c>
      <c r="N49" s="104"/>
      <c r="O49" s="104"/>
    </row>
    <row r="50" spans="2:15" ht="90" customHeight="1" x14ac:dyDescent="0.2">
      <c r="B50" s="115">
        <v>39</v>
      </c>
      <c r="C50" s="122" t="s">
        <v>16</v>
      </c>
      <c r="D50" s="100" t="s">
        <v>36</v>
      </c>
      <c r="E50" s="100" t="s">
        <v>41</v>
      </c>
      <c r="F50" s="101" t="s">
        <v>51</v>
      </c>
      <c r="G50" s="77" t="s">
        <v>115</v>
      </c>
      <c r="H50" s="86" t="s">
        <v>265</v>
      </c>
      <c r="I50" s="105" t="s">
        <v>266</v>
      </c>
      <c r="J50" s="103" t="s">
        <v>267</v>
      </c>
      <c r="K50" s="103" t="s">
        <v>268</v>
      </c>
      <c r="L50" s="103" t="s">
        <v>269</v>
      </c>
      <c r="M50" s="103" t="s">
        <v>181</v>
      </c>
      <c r="N50" s="104">
        <v>43755</v>
      </c>
      <c r="O50" s="104">
        <v>43789</v>
      </c>
    </row>
    <row r="51" spans="2:15" ht="90" customHeight="1" x14ac:dyDescent="0.2">
      <c r="B51" s="121">
        <v>40</v>
      </c>
      <c r="C51" s="122" t="s">
        <v>16</v>
      </c>
      <c r="D51" s="100" t="s">
        <v>36</v>
      </c>
      <c r="E51" s="100" t="s">
        <v>41</v>
      </c>
      <c r="F51" s="101" t="s">
        <v>51</v>
      </c>
      <c r="G51" s="77" t="s">
        <v>116</v>
      </c>
      <c r="H51" s="86" t="s">
        <v>231</v>
      </c>
      <c r="I51" s="107" t="s">
        <v>251</v>
      </c>
      <c r="J51" s="103" t="s">
        <v>250</v>
      </c>
      <c r="K51" s="103" t="s">
        <v>250</v>
      </c>
      <c r="L51" s="103" t="s">
        <v>250</v>
      </c>
      <c r="M51" s="103" t="s">
        <v>250</v>
      </c>
      <c r="N51" s="104" t="s">
        <v>250</v>
      </c>
      <c r="O51" s="104" t="s">
        <v>250</v>
      </c>
    </row>
    <row r="52" spans="2:15" ht="90" customHeight="1" x14ac:dyDescent="0.2">
      <c r="B52" s="121">
        <v>41</v>
      </c>
      <c r="C52" s="122" t="s">
        <v>16</v>
      </c>
      <c r="D52" s="100" t="s">
        <v>36</v>
      </c>
      <c r="E52" s="100" t="s">
        <v>41</v>
      </c>
      <c r="F52" s="101" t="s">
        <v>51</v>
      </c>
      <c r="G52" s="77" t="s">
        <v>117</v>
      </c>
      <c r="H52" s="86" t="s">
        <v>234</v>
      </c>
      <c r="I52" s="105" t="s">
        <v>232</v>
      </c>
      <c r="J52" s="103" t="s">
        <v>212</v>
      </c>
      <c r="K52" s="100" t="s">
        <v>233</v>
      </c>
      <c r="L52" s="103" t="s">
        <v>263</v>
      </c>
      <c r="M52" s="103" t="s">
        <v>181</v>
      </c>
      <c r="N52" s="104">
        <v>43756</v>
      </c>
      <c r="O52" s="104">
        <v>43760</v>
      </c>
    </row>
    <row r="53" spans="2:15" ht="90" customHeight="1" x14ac:dyDescent="0.2">
      <c r="B53" s="121">
        <v>42</v>
      </c>
      <c r="C53" s="122" t="s">
        <v>16</v>
      </c>
      <c r="D53" s="100" t="s">
        <v>36</v>
      </c>
      <c r="E53" s="100" t="s">
        <v>41</v>
      </c>
      <c r="F53" s="101" t="s">
        <v>51</v>
      </c>
      <c r="G53" s="77" t="s">
        <v>118</v>
      </c>
      <c r="H53" s="86" t="s">
        <v>273</v>
      </c>
      <c r="I53" s="105" t="s">
        <v>274</v>
      </c>
      <c r="J53" s="103" t="s">
        <v>235</v>
      </c>
      <c r="K53" s="100" t="s">
        <v>236</v>
      </c>
      <c r="L53" s="103" t="s">
        <v>263</v>
      </c>
      <c r="M53" s="103" t="s">
        <v>181</v>
      </c>
      <c r="N53" s="104">
        <v>43757</v>
      </c>
      <c r="O53" s="104">
        <v>43822</v>
      </c>
    </row>
    <row r="54" spans="2:15" ht="90" customHeight="1" x14ac:dyDescent="0.2">
      <c r="B54" s="121">
        <v>43</v>
      </c>
      <c r="C54" s="122" t="s">
        <v>16</v>
      </c>
      <c r="D54" s="100" t="s">
        <v>36</v>
      </c>
      <c r="E54" s="100" t="s">
        <v>41</v>
      </c>
      <c r="F54" s="101" t="s">
        <v>51</v>
      </c>
      <c r="G54" s="77" t="s">
        <v>119</v>
      </c>
      <c r="H54" s="86" t="s">
        <v>273</v>
      </c>
      <c r="I54" s="105" t="s">
        <v>274</v>
      </c>
      <c r="J54" s="103" t="s">
        <v>235</v>
      </c>
      <c r="K54" s="100" t="s">
        <v>236</v>
      </c>
      <c r="L54" s="103" t="s">
        <v>263</v>
      </c>
      <c r="M54" s="103" t="s">
        <v>181</v>
      </c>
      <c r="N54" s="104">
        <v>43758</v>
      </c>
      <c r="O54" s="104">
        <v>43822</v>
      </c>
    </row>
    <row r="55" spans="2:15" ht="90" customHeight="1" x14ac:dyDescent="0.2">
      <c r="B55" s="115">
        <v>44</v>
      </c>
      <c r="C55" s="122" t="s">
        <v>16</v>
      </c>
      <c r="D55" s="100" t="s">
        <v>36</v>
      </c>
      <c r="E55" s="100" t="s">
        <v>41</v>
      </c>
      <c r="F55" s="101" t="s">
        <v>51</v>
      </c>
      <c r="G55" s="77" t="s">
        <v>120</v>
      </c>
      <c r="H55" s="86" t="s">
        <v>265</v>
      </c>
      <c r="I55" s="105" t="s">
        <v>266</v>
      </c>
      <c r="J55" s="103" t="s">
        <v>267</v>
      </c>
      <c r="K55" s="103" t="s">
        <v>268</v>
      </c>
      <c r="L55" s="103" t="s">
        <v>269</v>
      </c>
      <c r="M55" s="103" t="s">
        <v>181</v>
      </c>
      <c r="N55" s="104">
        <v>43755</v>
      </c>
      <c r="O55" s="104">
        <v>43789</v>
      </c>
    </row>
    <row r="56" spans="2:15" ht="90" customHeight="1" x14ac:dyDescent="0.2">
      <c r="B56" s="115">
        <v>45</v>
      </c>
      <c r="C56" s="122" t="s">
        <v>16</v>
      </c>
      <c r="D56" s="100" t="s">
        <v>36</v>
      </c>
      <c r="E56" s="100" t="s">
        <v>41</v>
      </c>
      <c r="F56" s="101" t="s">
        <v>51</v>
      </c>
      <c r="G56" s="77" t="s">
        <v>121</v>
      </c>
      <c r="H56" s="86" t="s">
        <v>265</v>
      </c>
      <c r="I56" s="105" t="s">
        <v>266</v>
      </c>
      <c r="J56" s="103" t="s">
        <v>267</v>
      </c>
      <c r="K56" s="103" t="s">
        <v>268</v>
      </c>
      <c r="L56" s="103" t="s">
        <v>269</v>
      </c>
      <c r="M56" s="103" t="s">
        <v>181</v>
      </c>
      <c r="N56" s="104">
        <v>43755</v>
      </c>
      <c r="O56" s="104">
        <v>43789</v>
      </c>
    </row>
    <row r="57" spans="2:15" ht="90" customHeight="1" x14ac:dyDescent="0.2">
      <c r="B57" s="115">
        <v>46</v>
      </c>
      <c r="C57" s="122" t="s">
        <v>16</v>
      </c>
      <c r="D57" s="100" t="s">
        <v>36</v>
      </c>
      <c r="E57" s="100" t="s">
        <v>41</v>
      </c>
      <c r="F57" s="101" t="s">
        <v>51</v>
      </c>
      <c r="G57" s="77" t="s">
        <v>122</v>
      </c>
      <c r="H57" s="86" t="s">
        <v>265</v>
      </c>
      <c r="I57" s="105" t="s">
        <v>266</v>
      </c>
      <c r="J57" s="103" t="s">
        <v>267</v>
      </c>
      <c r="K57" s="103" t="s">
        <v>268</v>
      </c>
      <c r="L57" s="103" t="s">
        <v>269</v>
      </c>
      <c r="M57" s="103" t="s">
        <v>181</v>
      </c>
      <c r="N57" s="104">
        <v>43755</v>
      </c>
      <c r="O57" s="104">
        <v>43789</v>
      </c>
    </row>
    <row r="58" spans="2:15" ht="90" customHeight="1" x14ac:dyDescent="0.2">
      <c r="B58" s="121">
        <v>47</v>
      </c>
      <c r="C58" s="122" t="s">
        <v>16</v>
      </c>
      <c r="D58" s="100" t="s">
        <v>36</v>
      </c>
      <c r="E58" s="100" t="s">
        <v>41</v>
      </c>
      <c r="F58" s="101" t="s">
        <v>51</v>
      </c>
      <c r="G58" s="77" t="s">
        <v>123</v>
      </c>
      <c r="H58" s="86" t="s">
        <v>237</v>
      </c>
      <c r="I58" s="107" t="s">
        <v>251</v>
      </c>
      <c r="J58" s="103" t="s">
        <v>250</v>
      </c>
      <c r="K58" s="100" t="s">
        <v>250</v>
      </c>
      <c r="L58" s="103" t="s">
        <v>250</v>
      </c>
      <c r="M58" s="103" t="s">
        <v>250</v>
      </c>
      <c r="N58" s="104" t="s">
        <v>250</v>
      </c>
      <c r="O58" s="104" t="s">
        <v>250</v>
      </c>
    </row>
    <row r="59" spans="2:15" ht="90" customHeight="1" x14ac:dyDescent="0.2">
      <c r="B59" s="121">
        <v>48</v>
      </c>
      <c r="C59" s="122" t="s">
        <v>16</v>
      </c>
      <c r="D59" s="100" t="s">
        <v>36</v>
      </c>
      <c r="E59" s="100" t="s">
        <v>41</v>
      </c>
      <c r="F59" s="101" t="s">
        <v>51</v>
      </c>
      <c r="G59" s="77" t="s">
        <v>124</v>
      </c>
      <c r="H59" s="86" t="s">
        <v>193</v>
      </c>
      <c r="I59" s="105" t="s">
        <v>238</v>
      </c>
      <c r="J59" s="103" t="s">
        <v>239</v>
      </c>
      <c r="K59" s="103" t="s">
        <v>240</v>
      </c>
      <c r="L59" s="103" t="s">
        <v>263</v>
      </c>
      <c r="M59" s="103" t="s">
        <v>181</v>
      </c>
      <c r="N59" s="104">
        <v>43758</v>
      </c>
      <c r="O59" s="104">
        <v>43792</v>
      </c>
    </row>
    <row r="60" spans="2:15" ht="90" customHeight="1" x14ac:dyDescent="0.2">
      <c r="B60" s="121">
        <v>49</v>
      </c>
      <c r="C60" s="122" t="s">
        <v>16</v>
      </c>
      <c r="D60" s="100" t="s">
        <v>36</v>
      </c>
      <c r="E60" s="100" t="s">
        <v>41</v>
      </c>
      <c r="F60" s="101" t="s">
        <v>51</v>
      </c>
      <c r="G60" s="77" t="s">
        <v>125</v>
      </c>
      <c r="H60" s="86" t="s">
        <v>273</v>
      </c>
      <c r="I60" s="105" t="s">
        <v>274</v>
      </c>
      <c r="J60" s="103" t="s">
        <v>235</v>
      </c>
      <c r="K60" s="100" t="s">
        <v>236</v>
      </c>
      <c r="L60" s="103" t="s">
        <v>263</v>
      </c>
      <c r="M60" s="103" t="s">
        <v>181</v>
      </c>
      <c r="N60" s="104">
        <v>43758</v>
      </c>
      <c r="O60" s="104">
        <v>43822</v>
      </c>
    </row>
    <row r="61" spans="2:15" ht="90" customHeight="1" x14ac:dyDescent="0.2">
      <c r="B61" s="121">
        <v>50</v>
      </c>
      <c r="C61" s="122" t="s">
        <v>16</v>
      </c>
      <c r="D61" s="100" t="s">
        <v>36</v>
      </c>
      <c r="E61" s="100" t="s">
        <v>41</v>
      </c>
      <c r="F61" s="101" t="s">
        <v>51</v>
      </c>
      <c r="G61" s="77" t="s">
        <v>126</v>
      </c>
      <c r="H61" s="86" t="s">
        <v>241</v>
      </c>
      <c r="I61" s="105" t="s">
        <v>242</v>
      </c>
      <c r="J61" s="103" t="s">
        <v>243</v>
      </c>
      <c r="K61" s="100" t="s">
        <v>244</v>
      </c>
      <c r="L61" s="103" t="s">
        <v>263</v>
      </c>
      <c r="M61" s="103" t="s">
        <v>181</v>
      </c>
      <c r="N61" s="104">
        <v>43760</v>
      </c>
      <c r="O61" s="104">
        <v>43763</v>
      </c>
    </row>
    <row r="62" spans="2:15" ht="90" customHeight="1" x14ac:dyDescent="0.2">
      <c r="B62" s="121">
        <v>51</v>
      </c>
      <c r="C62" s="122" t="s">
        <v>16</v>
      </c>
      <c r="D62" s="100" t="s">
        <v>36</v>
      </c>
      <c r="E62" s="100" t="s">
        <v>41</v>
      </c>
      <c r="F62" s="101" t="s">
        <v>51</v>
      </c>
      <c r="G62" s="77" t="s">
        <v>127</v>
      </c>
      <c r="H62" s="86" t="s">
        <v>245</v>
      </c>
      <c r="I62" s="107" t="s">
        <v>252</v>
      </c>
      <c r="J62" s="103" t="s">
        <v>250</v>
      </c>
      <c r="K62" s="100" t="s">
        <v>250</v>
      </c>
      <c r="L62" s="103" t="s">
        <v>250</v>
      </c>
      <c r="M62" s="103" t="s">
        <v>250</v>
      </c>
      <c r="N62" s="104" t="s">
        <v>250</v>
      </c>
      <c r="O62" s="104" t="s">
        <v>250</v>
      </c>
    </row>
    <row r="63" spans="2:15" ht="90" customHeight="1" x14ac:dyDescent="0.2">
      <c r="B63" s="115">
        <v>52</v>
      </c>
      <c r="C63" s="122" t="s">
        <v>16</v>
      </c>
      <c r="D63" s="100" t="s">
        <v>36</v>
      </c>
      <c r="E63" s="100" t="s">
        <v>41</v>
      </c>
      <c r="F63" s="101" t="s">
        <v>51</v>
      </c>
      <c r="G63" s="77" t="s">
        <v>128</v>
      </c>
      <c r="H63" s="86" t="s">
        <v>265</v>
      </c>
      <c r="I63" s="105" t="s">
        <v>266</v>
      </c>
      <c r="J63" s="103" t="s">
        <v>267</v>
      </c>
      <c r="K63" s="103" t="s">
        <v>268</v>
      </c>
      <c r="L63" s="103" t="s">
        <v>269</v>
      </c>
      <c r="M63" s="103" t="s">
        <v>181</v>
      </c>
      <c r="N63" s="104">
        <v>43755</v>
      </c>
      <c r="O63" s="104">
        <v>43789</v>
      </c>
    </row>
    <row r="64" spans="2:15" ht="90" customHeight="1" x14ac:dyDescent="0.2">
      <c r="B64" s="115">
        <v>53</v>
      </c>
      <c r="C64" s="122" t="s">
        <v>16</v>
      </c>
      <c r="D64" s="100" t="s">
        <v>36</v>
      </c>
      <c r="E64" s="100" t="s">
        <v>41</v>
      </c>
      <c r="F64" s="101" t="s">
        <v>51</v>
      </c>
      <c r="G64" s="77" t="s">
        <v>129</v>
      </c>
      <c r="H64" s="86" t="s">
        <v>265</v>
      </c>
      <c r="I64" s="105" t="s">
        <v>266</v>
      </c>
      <c r="J64" s="103" t="s">
        <v>267</v>
      </c>
      <c r="K64" s="103" t="s">
        <v>268</v>
      </c>
      <c r="L64" s="103" t="s">
        <v>269</v>
      </c>
      <c r="M64" s="103" t="s">
        <v>181</v>
      </c>
      <c r="N64" s="104">
        <v>43755</v>
      </c>
      <c r="O64" s="104">
        <v>43789</v>
      </c>
    </row>
    <row r="65" spans="2:15" ht="90" customHeight="1" x14ac:dyDescent="0.2">
      <c r="B65" s="121">
        <v>54</v>
      </c>
      <c r="C65" s="122" t="s">
        <v>16</v>
      </c>
      <c r="D65" s="100" t="s">
        <v>36</v>
      </c>
      <c r="E65" s="100" t="s">
        <v>41</v>
      </c>
      <c r="F65" s="101" t="s">
        <v>51</v>
      </c>
      <c r="G65" s="77" t="s">
        <v>130</v>
      </c>
      <c r="H65" s="86" t="s">
        <v>246</v>
      </c>
      <c r="I65" s="105" t="s">
        <v>247</v>
      </c>
      <c r="J65" s="103" t="s">
        <v>248</v>
      </c>
      <c r="K65" s="100"/>
      <c r="L65" s="103" t="s">
        <v>263</v>
      </c>
      <c r="M65" s="103" t="s">
        <v>181</v>
      </c>
      <c r="N65" s="104">
        <v>43764</v>
      </c>
      <c r="O65" s="104">
        <v>43767</v>
      </c>
    </row>
    <row r="66" spans="2:15" ht="90" customHeight="1" x14ac:dyDescent="0.2">
      <c r="B66" s="121">
        <v>55</v>
      </c>
      <c r="C66" s="122" t="s">
        <v>16</v>
      </c>
      <c r="D66" s="100" t="s">
        <v>36</v>
      </c>
      <c r="E66" s="100" t="s">
        <v>41</v>
      </c>
      <c r="F66" s="101" t="s">
        <v>51</v>
      </c>
      <c r="G66" s="77" t="s">
        <v>131</v>
      </c>
      <c r="H66" s="86" t="s">
        <v>245</v>
      </c>
      <c r="I66" s="107" t="s">
        <v>252</v>
      </c>
      <c r="J66" s="103"/>
      <c r="K66" s="100"/>
      <c r="L66" s="100"/>
      <c r="M66" s="103"/>
      <c r="N66" s="104">
        <v>43765</v>
      </c>
      <c r="O66" s="104">
        <v>43768</v>
      </c>
    </row>
    <row r="67" spans="2:15" ht="90" customHeight="1" x14ac:dyDescent="0.2">
      <c r="B67" s="115">
        <v>56</v>
      </c>
      <c r="C67" s="122" t="s">
        <v>16</v>
      </c>
      <c r="D67" s="100" t="s">
        <v>36</v>
      </c>
      <c r="E67" s="100" t="s">
        <v>41</v>
      </c>
      <c r="F67" s="101" t="s">
        <v>51</v>
      </c>
      <c r="G67" s="77" t="s">
        <v>132</v>
      </c>
      <c r="H67" s="86" t="s">
        <v>270</v>
      </c>
      <c r="I67" s="105" t="s">
        <v>271</v>
      </c>
      <c r="J67" s="103" t="s">
        <v>184</v>
      </c>
      <c r="K67" s="103" t="s">
        <v>272</v>
      </c>
      <c r="L67" s="103" t="s">
        <v>258</v>
      </c>
      <c r="M67" s="103" t="s">
        <v>181</v>
      </c>
      <c r="N67" s="104">
        <v>43755</v>
      </c>
      <c r="O67" s="104">
        <v>43784</v>
      </c>
    </row>
    <row r="68" spans="2:15" ht="90" customHeight="1" x14ac:dyDescent="0.2">
      <c r="B68" s="121">
        <v>57</v>
      </c>
      <c r="C68" s="122" t="s">
        <v>16</v>
      </c>
      <c r="D68" s="100" t="s">
        <v>36</v>
      </c>
      <c r="E68" s="100" t="s">
        <v>41</v>
      </c>
      <c r="F68" s="101" t="s">
        <v>51</v>
      </c>
      <c r="G68" s="77" t="s">
        <v>133</v>
      </c>
      <c r="H68" s="86" t="s">
        <v>298</v>
      </c>
      <c r="I68" s="105" t="s">
        <v>299</v>
      </c>
      <c r="J68" s="103" t="s">
        <v>300</v>
      </c>
      <c r="K68" s="100" t="s">
        <v>301</v>
      </c>
      <c r="L68" s="103" t="s">
        <v>269</v>
      </c>
      <c r="M68" s="103" t="s">
        <v>181</v>
      </c>
      <c r="N68" s="104">
        <v>43755</v>
      </c>
      <c r="O68" s="104">
        <v>43763</v>
      </c>
    </row>
    <row r="69" spans="2:15" ht="90" customHeight="1" x14ac:dyDescent="0.2">
      <c r="B69" s="115">
        <v>58</v>
      </c>
      <c r="C69" s="122" t="s">
        <v>16</v>
      </c>
      <c r="D69" s="100" t="s">
        <v>36</v>
      </c>
      <c r="E69" s="100" t="s">
        <v>41</v>
      </c>
      <c r="F69" s="101" t="s">
        <v>51</v>
      </c>
      <c r="G69" s="77" t="s">
        <v>134</v>
      </c>
      <c r="H69" s="86" t="s">
        <v>265</v>
      </c>
      <c r="I69" s="105" t="s">
        <v>266</v>
      </c>
      <c r="J69" s="103" t="s">
        <v>267</v>
      </c>
      <c r="K69" s="103" t="s">
        <v>268</v>
      </c>
      <c r="L69" s="103" t="s">
        <v>269</v>
      </c>
      <c r="M69" s="103" t="s">
        <v>181</v>
      </c>
      <c r="N69" s="104">
        <v>43755</v>
      </c>
      <c r="O69" s="104">
        <v>43789</v>
      </c>
    </row>
    <row r="70" spans="2:15" ht="90" customHeight="1" x14ac:dyDescent="0.2">
      <c r="B70" s="121">
        <v>59</v>
      </c>
      <c r="C70" s="122" t="s">
        <v>16</v>
      </c>
      <c r="D70" s="100" t="s">
        <v>36</v>
      </c>
      <c r="E70" s="100" t="s">
        <v>41</v>
      </c>
      <c r="F70" s="101" t="s">
        <v>51</v>
      </c>
      <c r="G70" s="77" t="s">
        <v>135</v>
      </c>
      <c r="H70" s="86"/>
      <c r="I70" s="108" t="s">
        <v>253</v>
      </c>
      <c r="J70" s="103"/>
      <c r="K70" s="100"/>
      <c r="L70" s="100"/>
      <c r="M70" s="103"/>
      <c r="N70" s="104"/>
      <c r="O70" s="104"/>
    </row>
    <row r="71" spans="2:15" ht="90" customHeight="1" x14ac:dyDescent="0.2">
      <c r="B71" s="121">
        <v>60</v>
      </c>
      <c r="C71" s="122" t="s">
        <v>16</v>
      </c>
      <c r="D71" s="100" t="s">
        <v>36</v>
      </c>
      <c r="E71" s="100" t="s">
        <v>41</v>
      </c>
      <c r="F71" s="101" t="s">
        <v>51</v>
      </c>
      <c r="G71" s="77" t="s">
        <v>136</v>
      </c>
      <c r="H71" s="86" t="s">
        <v>264</v>
      </c>
      <c r="I71" s="105" t="s">
        <v>202</v>
      </c>
      <c r="J71" s="100" t="s">
        <v>203</v>
      </c>
      <c r="K71" s="100" t="s">
        <v>204</v>
      </c>
      <c r="L71" s="103" t="s">
        <v>258</v>
      </c>
      <c r="M71" s="103" t="s">
        <v>181</v>
      </c>
      <c r="N71" s="104">
        <v>43755</v>
      </c>
      <c r="O71" s="104">
        <v>43769</v>
      </c>
    </row>
    <row r="72" spans="2:15" ht="90" customHeight="1" x14ac:dyDescent="0.2">
      <c r="B72" s="115">
        <v>61</v>
      </c>
      <c r="C72" s="122" t="s">
        <v>16</v>
      </c>
      <c r="D72" s="100" t="s">
        <v>36</v>
      </c>
      <c r="E72" s="100" t="s">
        <v>41</v>
      </c>
      <c r="F72" s="101" t="s">
        <v>51</v>
      </c>
      <c r="G72" s="79" t="s">
        <v>137</v>
      </c>
      <c r="H72" s="86" t="s">
        <v>265</v>
      </c>
      <c r="I72" s="105" t="s">
        <v>266</v>
      </c>
      <c r="J72" s="103" t="s">
        <v>267</v>
      </c>
      <c r="K72" s="103" t="s">
        <v>268</v>
      </c>
      <c r="L72" s="103" t="s">
        <v>269</v>
      </c>
      <c r="M72" s="103" t="s">
        <v>181</v>
      </c>
      <c r="N72" s="104">
        <v>43755</v>
      </c>
      <c r="O72" s="104">
        <v>43789</v>
      </c>
    </row>
    <row r="73" spans="2:15" ht="90" customHeight="1" x14ac:dyDescent="0.2">
      <c r="B73" s="115">
        <v>62</v>
      </c>
      <c r="C73" s="122" t="s">
        <v>16</v>
      </c>
      <c r="D73" s="100" t="s">
        <v>36</v>
      </c>
      <c r="E73" s="100" t="s">
        <v>41</v>
      </c>
      <c r="F73" s="101" t="s">
        <v>51</v>
      </c>
      <c r="G73" s="79" t="s">
        <v>138</v>
      </c>
      <c r="H73" s="86" t="s">
        <v>265</v>
      </c>
      <c r="I73" s="105" t="s">
        <v>266</v>
      </c>
      <c r="J73" s="103" t="s">
        <v>267</v>
      </c>
      <c r="K73" s="103" t="s">
        <v>268</v>
      </c>
      <c r="L73" s="103" t="s">
        <v>269</v>
      </c>
      <c r="M73" s="103" t="s">
        <v>181</v>
      </c>
      <c r="N73" s="104">
        <v>43755</v>
      </c>
      <c r="O73" s="104">
        <v>43789</v>
      </c>
    </row>
    <row r="74" spans="2:15" ht="90" customHeight="1" x14ac:dyDescent="0.2">
      <c r="B74" s="115">
        <v>63</v>
      </c>
      <c r="C74" s="122" t="s">
        <v>16</v>
      </c>
      <c r="D74" s="100" t="s">
        <v>36</v>
      </c>
      <c r="E74" s="100" t="s">
        <v>41</v>
      </c>
      <c r="F74" s="101" t="s">
        <v>51</v>
      </c>
      <c r="G74" s="79" t="s">
        <v>139</v>
      </c>
      <c r="H74" s="86" t="s">
        <v>265</v>
      </c>
      <c r="I74" s="105" t="s">
        <v>266</v>
      </c>
      <c r="J74" s="103" t="s">
        <v>267</v>
      </c>
      <c r="K74" s="103" t="s">
        <v>268</v>
      </c>
      <c r="L74" s="103" t="s">
        <v>269</v>
      </c>
      <c r="M74" s="103" t="s">
        <v>181</v>
      </c>
      <c r="N74" s="104">
        <v>43755</v>
      </c>
      <c r="O74" s="104">
        <v>43789</v>
      </c>
    </row>
    <row r="75" spans="2:15" ht="90" customHeight="1" x14ac:dyDescent="0.2">
      <c r="B75" s="115">
        <v>64</v>
      </c>
      <c r="C75" s="122" t="s">
        <v>16</v>
      </c>
      <c r="D75" s="100" t="s">
        <v>36</v>
      </c>
      <c r="E75" s="100" t="s">
        <v>41</v>
      </c>
      <c r="F75" s="101" t="s">
        <v>51</v>
      </c>
      <c r="G75" s="79" t="s">
        <v>140</v>
      </c>
      <c r="H75" s="86" t="s">
        <v>265</v>
      </c>
      <c r="I75" s="105" t="s">
        <v>266</v>
      </c>
      <c r="J75" s="103" t="s">
        <v>267</v>
      </c>
      <c r="K75" s="103" t="s">
        <v>268</v>
      </c>
      <c r="L75" s="103" t="s">
        <v>269</v>
      </c>
      <c r="M75" s="103" t="s">
        <v>181</v>
      </c>
      <c r="N75" s="104">
        <v>43755</v>
      </c>
      <c r="O75" s="104">
        <v>43789</v>
      </c>
    </row>
    <row r="76" spans="2:15" ht="90" customHeight="1" x14ac:dyDescent="0.2">
      <c r="B76" s="121">
        <v>65</v>
      </c>
      <c r="C76" s="122" t="s">
        <v>16</v>
      </c>
      <c r="D76" s="100" t="s">
        <v>36</v>
      </c>
      <c r="E76" s="100" t="s">
        <v>41</v>
      </c>
      <c r="F76" s="101" t="s">
        <v>51</v>
      </c>
      <c r="G76" s="79" t="s">
        <v>141</v>
      </c>
      <c r="H76" s="86" t="s">
        <v>295</v>
      </c>
      <c r="I76" s="105" t="s">
        <v>296</v>
      </c>
      <c r="J76" s="103" t="s">
        <v>297</v>
      </c>
      <c r="K76" s="100" t="s">
        <v>212</v>
      </c>
      <c r="L76" s="103" t="s">
        <v>258</v>
      </c>
      <c r="M76" s="103" t="s">
        <v>181</v>
      </c>
      <c r="N76" s="104">
        <v>43755</v>
      </c>
      <c r="O76" s="104">
        <v>43769</v>
      </c>
    </row>
    <row r="77" spans="2:15" ht="90" customHeight="1" x14ac:dyDescent="0.2">
      <c r="B77" s="121">
        <v>66</v>
      </c>
      <c r="C77" s="122" t="s">
        <v>16</v>
      </c>
      <c r="D77" s="100" t="s">
        <v>36</v>
      </c>
      <c r="E77" s="100" t="s">
        <v>41</v>
      </c>
      <c r="F77" s="101" t="s">
        <v>51</v>
      </c>
      <c r="G77" s="80" t="s">
        <v>142</v>
      </c>
      <c r="H77" s="86"/>
      <c r="I77" s="106" t="s">
        <v>254</v>
      </c>
      <c r="J77" s="103"/>
      <c r="K77" s="100"/>
      <c r="L77" s="100"/>
      <c r="M77" s="103"/>
      <c r="N77" s="104"/>
      <c r="O77" s="104"/>
    </row>
    <row r="78" spans="2:15" ht="90" customHeight="1" x14ac:dyDescent="0.2">
      <c r="B78" s="121">
        <v>67</v>
      </c>
      <c r="C78" s="122" t="s">
        <v>16</v>
      </c>
      <c r="D78" s="100" t="s">
        <v>36</v>
      </c>
      <c r="E78" s="100" t="s">
        <v>41</v>
      </c>
      <c r="F78" s="101" t="s">
        <v>51</v>
      </c>
      <c r="G78" s="78" t="s">
        <v>143</v>
      </c>
      <c r="H78" s="86"/>
      <c r="I78" s="106" t="s">
        <v>254</v>
      </c>
      <c r="J78" s="103"/>
      <c r="K78" s="100"/>
      <c r="L78" s="100"/>
      <c r="M78" s="103"/>
      <c r="N78" s="104"/>
      <c r="O78" s="104"/>
    </row>
    <row r="79" spans="2:15" ht="90" customHeight="1" x14ac:dyDescent="0.2">
      <c r="B79" s="121">
        <v>68</v>
      </c>
      <c r="C79" s="122" t="s">
        <v>16</v>
      </c>
      <c r="D79" s="100" t="s">
        <v>36</v>
      </c>
      <c r="E79" s="100" t="s">
        <v>41</v>
      </c>
      <c r="F79" s="101" t="s">
        <v>51</v>
      </c>
      <c r="G79" s="80" t="s">
        <v>144</v>
      </c>
      <c r="H79" s="86"/>
      <c r="I79" s="106" t="s">
        <v>254</v>
      </c>
      <c r="J79" s="103"/>
      <c r="K79" s="100"/>
      <c r="L79" s="100"/>
      <c r="M79" s="103"/>
      <c r="N79" s="104"/>
      <c r="O79" s="104"/>
    </row>
    <row r="80" spans="2:15" ht="90" customHeight="1" x14ac:dyDescent="0.2">
      <c r="B80" s="121">
        <v>69</v>
      </c>
      <c r="C80" s="122" t="s">
        <v>16</v>
      </c>
      <c r="D80" s="100" t="s">
        <v>36</v>
      </c>
      <c r="E80" s="100" t="s">
        <v>41</v>
      </c>
      <c r="F80" s="101" t="s">
        <v>51</v>
      </c>
      <c r="G80" s="75" t="s">
        <v>145</v>
      </c>
      <c r="H80" s="86"/>
      <c r="I80" s="106" t="s">
        <v>254</v>
      </c>
      <c r="J80" s="103"/>
      <c r="K80" s="100"/>
      <c r="L80" s="100"/>
      <c r="M80" s="103"/>
      <c r="N80" s="104"/>
      <c r="O80" s="104"/>
    </row>
    <row r="81" spans="2:15" ht="90" customHeight="1" x14ac:dyDescent="0.2">
      <c r="B81" s="121">
        <v>70</v>
      </c>
      <c r="C81" s="122" t="s">
        <v>16</v>
      </c>
      <c r="D81" s="100" t="s">
        <v>36</v>
      </c>
      <c r="E81" s="100" t="s">
        <v>41</v>
      </c>
      <c r="F81" s="101" t="s">
        <v>51</v>
      </c>
      <c r="G81" s="81" t="s">
        <v>146</v>
      </c>
      <c r="H81" s="86"/>
      <c r="I81" s="106" t="s">
        <v>254</v>
      </c>
      <c r="J81" s="103"/>
      <c r="K81" s="100"/>
      <c r="L81" s="100"/>
      <c r="M81" s="103"/>
      <c r="N81" s="104"/>
      <c r="O81" s="104"/>
    </row>
    <row r="82" spans="2:15" ht="90" customHeight="1" x14ac:dyDescent="0.2">
      <c r="B82" s="121">
        <v>71</v>
      </c>
      <c r="C82" s="122" t="s">
        <v>16</v>
      </c>
      <c r="D82" s="100" t="s">
        <v>36</v>
      </c>
      <c r="E82" s="100" t="s">
        <v>41</v>
      </c>
      <c r="F82" s="101" t="s">
        <v>51</v>
      </c>
      <c r="G82" s="82" t="s">
        <v>147</v>
      </c>
      <c r="H82" s="86"/>
      <c r="I82" s="106" t="s">
        <v>254</v>
      </c>
      <c r="J82" s="103"/>
      <c r="K82" s="100"/>
      <c r="L82" s="100"/>
      <c r="M82" s="103"/>
      <c r="N82" s="104"/>
      <c r="O82" s="104"/>
    </row>
    <row r="83" spans="2:15" ht="90" customHeight="1" x14ac:dyDescent="0.2">
      <c r="B83" s="121">
        <v>72</v>
      </c>
      <c r="C83" s="122" t="s">
        <v>16</v>
      </c>
      <c r="D83" s="100" t="s">
        <v>36</v>
      </c>
      <c r="E83" s="100" t="s">
        <v>41</v>
      </c>
      <c r="F83" s="101" t="s">
        <v>51</v>
      </c>
      <c r="G83" s="79" t="s">
        <v>148</v>
      </c>
      <c r="H83" s="86"/>
      <c r="I83" s="106" t="s">
        <v>254</v>
      </c>
      <c r="J83" s="103"/>
      <c r="K83" s="100"/>
      <c r="L83" s="100"/>
      <c r="M83" s="103"/>
      <c r="N83" s="104"/>
      <c r="O83" s="104"/>
    </row>
    <row r="84" spans="2:15" ht="90" customHeight="1" x14ac:dyDescent="0.2">
      <c r="B84" s="115">
        <v>73</v>
      </c>
      <c r="C84" s="122" t="s">
        <v>16</v>
      </c>
      <c r="D84" s="100" t="s">
        <v>36</v>
      </c>
      <c r="E84" s="100" t="s">
        <v>41</v>
      </c>
      <c r="F84" s="101" t="s">
        <v>51</v>
      </c>
      <c r="G84" s="79" t="s">
        <v>149</v>
      </c>
      <c r="H84" s="86" t="s">
        <v>270</v>
      </c>
      <c r="I84" s="105" t="s">
        <v>271</v>
      </c>
      <c r="J84" s="103" t="s">
        <v>184</v>
      </c>
      <c r="K84" s="103" t="s">
        <v>272</v>
      </c>
      <c r="L84" s="103" t="s">
        <v>258</v>
      </c>
      <c r="M84" s="103" t="s">
        <v>181</v>
      </c>
      <c r="N84" s="104">
        <v>43755</v>
      </c>
      <c r="O84" s="104">
        <v>43784</v>
      </c>
    </row>
    <row r="85" spans="2:15" ht="90" customHeight="1" x14ac:dyDescent="0.2">
      <c r="B85" s="115">
        <v>74</v>
      </c>
      <c r="C85" s="122" t="s">
        <v>16</v>
      </c>
      <c r="D85" s="100" t="s">
        <v>36</v>
      </c>
      <c r="E85" s="100" t="s">
        <v>41</v>
      </c>
      <c r="F85" s="101" t="s">
        <v>51</v>
      </c>
      <c r="G85" s="79" t="s">
        <v>150</v>
      </c>
      <c r="H85" s="86" t="s">
        <v>261</v>
      </c>
      <c r="I85" s="105" t="s">
        <v>229</v>
      </c>
      <c r="J85" s="103" t="s">
        <v>203</v>
      </c>
      <c r="K85" s="103" t="s">
        <v>230</v>
      </c>
      <c r="L85" s="103" t="s">
        <v>262</v>
      </c>
      <c r="M85" s="103" t="s">
        <v>181</v>
      </c>
      <c r="N85" s="104">
        <v>43755</v>
      </c>
      <c r="O85" s="104">
        <v>43759</v>
      </c>
    </row>
    <row r="86" spans="2:15" ht="90" customHeight="1" x14ac:dyDescent="0.2">
      <c r="B86" s="115">
        <v>75</v>
      </c>
      <c r="C86" s="122" t="s">
        <v>16</v>
      </c>
      <c r="D86" s="100" t="s">
        <v>36</v>
      </c>
      <c r="E86" s="100" t="s">
        <v>41</v>
      </c>
      <c r="F86" s="101" t="s">
        <v>51</v>
      </c>
      <c r="G86" s="77" t="s">
        <v>151</v>
      </c>
      <c r="H86" s="94" t="s">
        <v>259</v>
      </c>
      <c r="I86" s="105" t="s">
        <v>197</v>
      </c>
      <c r="J86" s="100" t="s">
        <v>198</v>
      </c>
      <c r="K86" s="100" t="s">
        <v>260</v>
      </c>
      <c r="L86" s="103" t="s">
        <v>258</v>
      </c>
      <c r="M86" s="103" t="s">
        <v>181</v>
      </c>
      <c r="N86" s="104">
        <v>43755</v>
      </c>
      <c r="O86" s="104">
        <v>43780</v>
      </c>
    </row>
    <row r="87" spans="2:15" ht="90" customHeight="1" x14ac:dyDescent="0.2">
      <c r="B87" s="115">
        <v>76</v>
      </c>
      <c r="C87" s="122" t="s">
        <v>16</v>
      </c>
      <c r="D87" s="100" t="s">
        <v>36</v>
      </c>
      <c r="E87" s="100" t="s">
        <v>41</v>
      </c>
      <c r="F87" s="101" t="s">
        <v>51</v>
      </c>
      <c r="G87" s="79" t="s">
        <v>152</v>
      </c>
      <c r="H87" s="86" t="s">
        <v>265</v>
      </c>
      <c r="I87" s="105" t="s">
        <v>266</v>
      </c>
      <c r="J87" s="103" t="s">
        <v>267</v>
      </c>
      <c r="K87" s="103" t="s">
        <v>268</v>
      </c>
      <c r="L87" s="103" t="s">
        <v>269</v>
      </c>
      <c r="M87" s="103" t="s">
        <v>181</v>
      </c>
      <c r="N87" s="104">
        <v>43755</v>
      </c>
      <c r="O87" s="104">
        <v>43789</v>
      </c>
    </row>
    <row r="88" spans="2:15" ht="90" customHeight="1" x14ac:dyDescent="0.2">
      <c r="B88" s="121">
        <v>77</v>
      </c>
      <c r="C88" s="122" t="s">
        <v>16</v>
      </c>
      <c r="D88" s="100" t="s">
        <v>36</v>
      </c>
      <c r="E88" s="100" t="s">
        <v>41</v>
      </c>
      <c r="F88" s="101" t="s">
        <v>51</v>
      </c>
      <c r="G88" s="79" t="s">
        <v>153</v>
      </c>
      <c r="H88" s="86" t="s">
        <v>295</v>
      </c>
      <c r="I88" s="105" t="s">
        <v>296</v>
      </c>
      <c r="J88" s="103" t="s">
        <v>297</v>
      </c>
      <c r="K88" s="100" t="s">
        <v>212</v>
      </c>
      <c r="L88" s="103" t="s">
        <v>258</v>
      </c>
      <c r="M88" s="103" t="s">
        <v>181</v>
      </c>
      <c r="N88" s="104">
        <v>43755</v>
      </c>
      <c r="O88" s="104">
        <v>43769</v>
      </c>
    </row>
    <row r="89" spans="2:15" ht="90" customHeight="1" x14ac:dyDescent="0.2">
      <c r="B89" s="115">
        <v>78</v>
      </c>
      <c r="C89" s="122" t="s">
        <v>16</v>
      </c>
      <c r="D89" s="100" t="s">
        <v>36</v>
      </c>
      <c r="E89" s="100" t="s">
        <v>41</v>
      </c>
      <c r="F89" s="101" t="s">
        <v>51</v>
      </c>
      <c r="G89" s="79" t="s">
        <v>154</v>
      </c>
      <c r="H89" s="86" t="s">
        <v>261</v>
      </c>
      <c r="I89" s="105" t="s">
        <v>229</v>
      </c>
      <c r="J89" s="103" t="s">
        <v>203</v>
      </c>
      <c r="K89" s="103" t="s">
        <v>230</v>
      </c>
      <c r="L89" s="103" t="s">
        <v>262</v>
      </c>
      <c r="M89" s="103" t="s">
        <v>181</v>
      </c>
      <c r="N89" s="104">
        <v>43755</v>
      </c>
      <c r="O89" s="104">
        <v>43759</v>
      </c>
    </row>
    <row r="90" spans="2:15" ht="90" customHeight="1" x14ac:dyDescent="0.2">
      <c r="B90" s="121">
        <v>79</v>
      </c>
      <c r="C90" s="122" t="s">
        <v>16</v>
      </c>
      <c r="D90" s="100" t="s">
        <v>36</v>
      </c>
      <c r="E90" s="100" t="s">
        <v>41</v>
      </c>
      <c r="F90" s="101" t="s">
        <v>51</v>
      </c>
      <c r="G90" s="81" t="s">
        <v>155</v>
      </c>
      <c r="H90" s="86" t="s">
        <v>264</v>
      </c>
      <c r="I90" s="105" t="s">
        <v>202</v>
      </c>
      <c r="J90" s="100" t="s">
        <v>203</v>
      </c>
      <c r="K90" s="100" t="s">
        <v>204</v>
      </c>
      <c r="L90" s="103" t="s">
        <v>258</v>
      </c>
      <c r="M90" s="103" t="s">
        <v>181</v>
      </c>
      <c r="N90" s="104">
        <v>43755</v>
      </c>
      <c r="O90" s="104">
        <v>43769</v>
      </c>
    </row>
    <row r="91" spans="2:15" ht="90" customHeight="1" x14ac:dyDescent="0.2">
      <c r="B91" s="121">
        <v>80</v>
      </c>
      <c r="C91" s="122" t="s">
        <v>16</v>
      </c>
      <c r="D91" s="100" t="s">
        <v>36</v>
      </c>
      <c r="E91" s="100" t="s">
        <v>41</v>
      </c>
      <c r="F91" s="101" t="s">
        <v>51</v>
      </c>
      <c r="G91" s="81" t="s">
        <v>156</v>
      </c>
      <c r="H91" s="86" t="s">
        <v>264</v>
      </c>
      <c r="I91" s="105" t="s">
        <v>202</v>
      </c>
      <c r="J91" s="100" t="s">
        <v>203</v>
      </c>
      <c r="K91" s="100" t="s">
        <v>204</v>
      </c>
      <c r="L91" s="103" t="s">
        <v>258</v>
      </c>
      <c r="M91" s="103" t="s">
        <v>181</v>
      </c>
      <c r="N91" s="104">
        <v>43755</v>
      </c>
      <c r="O91" s="104">
        <v>43769</v>
      </c>
    </row>
    <row r="92" spans="2:15" ht="90" customHeight="1" x14ac:dyDescent="0.2">
      <c r="B92" s="115">
        <v>81</v>
      </c>
      <c r="C92" s="122" t="s">
        <v>16</v>
      </c>
      <c r="D92" s="100" t="s">
        <v>36</v>
      </c>
      <c r="E92" s="100" t="s">
        <v>41</v>
      </c>
      <c r="F92" s="101" t="s">
        <v>51</v>
      </c>
      <c r="G92" s="82" t="s">
        <v>157</v>
      </c>
      <c r="H92" s="86" t="s">
        <v>265</v>
      </c>
      <c r="I92" s="105" t="s">
        <v>266</v>
      </c>
      <c r="J92" s="103" t="s">
        <v>267</v>
      </c>
      <c r="K92" s="103" t="s">
        <v>268</v>
      </c>
      <c r="L92" s="103" t="s">
        <v>269</v>
      </c>
      <c r="M92" s="103" t="s">
        <v>181</v>
      </c>
      <c r="N92" s="104">
        <v>43755</v>
      </c>
      <c r="O92" s="104">
        <v>43789</v>
      </c>
    </row>
    <row r="93" spans="2:15" ht="90" customHeight="1" x14ac:dyDescent="0.2">
      <c r="B93" s="121">
        <v>82</v>
      </c>
      <c r="C93" s="122" t="s">
        <v>16</v>
      </c>
      <c r="D93" s="100" t="s">
        <v>36</v>
      </c>
      <c r="E93" s="100" t="s">
        <v>41</v>
      </c>
      <c r="F93" s="101" t="s">
        <v>51</v>
      </c>
      <c r="G93" s="81" t="s">
        <v>158</v>
      </c>
      <c r="H93" s="86" t="s">
        <v>275</v>
      </c>
      <c r="I93" s="105" t="s">
        <v>276</v>
      </c>
      <c r="J93" s="100" t="s">
        <v>203</v>
      </c>
      <c r="K93" s="100" t="s">
        <v>205</v>
      </c>
      <c r="L93" s="103" t="s">
        <v>269</v>
      </c>
      <c r="M93" s="103" t="s">
        <v>181</v>
      </c>
      <c r="N93" s="104">
        <v>43755</v>
      </c>
      <c r="O93" s="104">
        <v>43759</v>
      </c>
    </row>
    <row r="94" spans="2:15" ht="90" customHeight="1" x14ac:dyDescent="0.2">
      <c r="B94" s="115">
        <v>83</v>
      </c>
      <c r="C94" s="122" t="s">
        <v>16</v>
      </c>
      <c r="D94" s="100" t="s">
        <v>36</v>
      </c>
      <c r="E94" s="100" t="s">
        <v>41</v>
      </c>
      <c r="F94" s="101" t="s">
        <v>51</v>
      </c>
      <c r="G94" s="75" t="s">
        <v>159</v>
      </c>
      <c r="H94" s="86" t="s">
        <v>265</v>
      </c>
      <c r="I94" s="105" t="s">
        <v>266</v>
      </c>
      <c r="J94" s="103" t="s">
        <v>267</v>
      </c>
      <c r="K94" s="103" t="s">
        <v>268</v>
      </c>
      <c r="L94" s="103" t="s">
        <v>269</v>
      </c>
      <c r="M94" s="103" t="s">
        <v>181</v>
      </c>
      <c r="N94" s="104">
        <v>43755</v>
      </c>
      <c r="O94" s="104">
        <v>43789</v>
      </c>
    </row>
    <row r="95" spans="2:15" ht="90" customHeight="1" x14ac:dyDescent="0.2">
      <c r="B95" s="121">
        <v>84</v>
      </c>
      <c r="C95" s="122" t="s">
        <v>16</v>
      </c>
      <c r="D95" s="100" t="s">
        <v>36</v>
      </c>
      <c r="E95" s="100" t="s">
        <v>41</v>
      </c>
      <c r="F95" s="101" t="s">
        <v>51</v>
      </c>
      <c r="G95" s="82" t="s">
        <v>160</v>
      </c>
      <c r="H95" s="86"/>
      <c r="I95" s="107" t="s">
        <v>255</v>
      </c>
      <c r="J95" s="103"/>
      <c r="K95" s="100"/>
      <c r="L95" s="100"/>
      <c r="M95" s="103"/>
      <c r="N95" s="104"/>
      <c r="O95" s="104"/>
    </row>
    <row r="96" spans="2:15" ht="90" customHeight="1" x14ac:dyDescent="0.2">
      <c r="B96" s="121">
        <v>85</v>
      </c>
      <c r="C96" s="122" t="s">
        <v>16</v>
      </c>
      <c r="D96" s="100" t="s">
        <v>36</v>
      </c>
      <c r="E96" s="100" t="s">
        <v>41</v>
      </c>
      <c r="F96" s="101" t="s">
        <v>51</v>
      </c>
      <c r="G96" s="83" t="s">
        <v>161</v>
      </c>
      <c r="H96" s="86" t="s">
        <v>292</v>
      </c>
      <c r="I96" s="105" t="s">
        <v>293</v>
      </c>
      <c r="J96" s="103" t="s">
        <v>286</v>
      </c>
      <c r="K96" s="100" t="s">
        <v>294</v>
      </c>
      <c r="L96" s="103" t="s">
        <v>269</v>
      </c>
      <c r="M96" s="103" t="s">
        <v>181</v>
      </c>
      <c r="N96" s="104">
        <v>43755</v>
      </c>
      <c r="O96" s="104">
        <v>43789</v>
      </c>
    </row>
    <row r="97" spans="2:15" ht="90" customHeight="1" x14ac:dyDescent="0.2">
      <c r="B97" s="115">
        <v>86</v>
      </c>
      <c r="C97" s="122" t="s">
        <v>16</v>
      </c>
      <c r="D97" s="100" t="s">
        <v>36</v>
      </c>
      <c r="E97" s="100" t="s">
        <v>41</v>
      </c>
      <c r="F97" s="101" t="s">
        <v>51</v>
      </c>
      <c r="G97" s="81" t="s">
        <v>162</v>
      </c>
      <c r="H97" s="86" t="s">
        <v>265</v>
      </c>
      <c r="I97" s="105" t="s">
        <v>266</v>
      </c>
      <c r="J97" s="103" t="s">
        <v>267</v>
      </c>
      <c r="K97" s="103" t="s">
        <v>268</v>
      </c>
      <c r="L97" s="103" t="s">
        <v>269</v>
      </c>
      <c r="M97" s="103" t="s">
        <v>181</v>
      </c>
      <c r="N97" s="104">
        <v>43755</v>
      </c>
      <c r="O97" s="104">
        <v>43789</v>
      </c>
    </row>
    <row r="98" spans="2:15" ht="90" customHeight="1" x14ac:dyDescent="0.2">
      <c r="B98" s="121">
        <v>87</v>
      </c>
      <c r="C98" s="122" t="s">
        <v>16</v>
      </c>
      <c r="D98" s="100" t="s">
        <v>36</v>
      </c>
      <c r="E98" s="100" t="s">
        <v>41</v>
      </c>
      <c r="F98" s="101" t="s">
        <v>51</v>
      </c>
      <c r="G98" s="79" t="s">
        <v>104</v>
      </c>
      <c r="H98" s="86" t="s">
        <v>225</v>
      </c>
      <c r="I98" s="105" t="s">
        <v>226</v>
      </c>
      <c r="J98" s="100" t="s">
        <v>227</v>
      </c>
      <c r="K98" s="100" t="s">
        <v>228</v>
      </c>
      <c r="L98" s="103" t="s">
        <v>258</v>
      </c>
      <c r="M98" s="103" t="s">
        <v>181</v>
      </c>
      <c r="N98" s="104">
        <v>43755</v>
      </c>
      <c r="O98" s="104">
        <v>43759</v>
      </c>
    </row>
    <row r="99" spans="2:15" s="89" customFormat="1" ht="90" customHeight="1" x14ac:dyDescent="0.2">
      <c r="B99" s="115">
        <v>88</v>
      </c>
      <c r="C99" s="122" t="s">
        <v>16</v>
      </c>
      <c r="D99" s="100" t="s">
        <v>36</v>
      </c>
      <c r="E99" s="100" t="s">
        <v>41</v>
      </c>
      <c r="F99" s="101" t="s">
        <v>51</v>
      </c>
      <c r="G99" s="81" t="s">
        <v>163</v>
      </c>
      <c r="H99" s="86" t="s">
        <v>265</v>
      </c>
      <c r="I99" s="105" t="s">
        <v>266</v>
      </c>
      <c r="J99" s="103" t="s">
        <v>267</v>
      </c>
      <c r="K99" s="103" t="s">
        <v>268</v>
      </c>
      <c r="L99" s="103" t="s">
        <v>269</v>
      </c>
      <c r="M99" s="103" t="s">
        <v>181</v>
      </c>
      <c r="N99" s="104">
        <v>43755</v>
      </c>
      <c r="O99" s="104">
        <v>43789</v>
      </c>
    </row>
    <row r="100" spans="2:15" s="89" customFormat="1" ht="90" customHeight="1" x14ac:dyDescent="0.2">
      <c r="B100" s="121">
        <v>89</v>
      </c>
      <c r="C100" s="122" t="s">
        <v>16</v>
      </c>
      <c r="D100" s="100" t="s">
        <v>36</v>
      </c>
      <c r="E100" s="100" t="s">
        <v>41</v>
      </c>
      <c r="F100" s="101" t="s">
        <v>51</v>
      </c>
      <c r="G100" s="75" t="s">
        <v>164</v>
      </c>
      <c r="H100" s="86" t="s">
        <v>291</v>
      </c>
      <c r="I100" s="105" t="s">
        <v>289</v>
      </c>
      <c r="J100" s="109" t="s">
        <v>201</v>
      </c>
      <c r="K100" s="109" t="s">
        <v>290</v>
      </c>
      <c r="L100" s="103" t="s">
        <v>258</v>
      </c>
      <c r="M100" s="103" t="s">
        <v>181</v>
      </c>
      <c r="N100" s="104">
        <v>43755</v>
      </c>
      <c r="O100" s="104">
        <v>43759</v>
      </c>
    </row>
    <row r="101" spans="2:15" s="89" customFormat="1" ht="90" customHeight="1" x14ac:dyDescent="0.2">
      <c r="B101" s="121">
        <v>90</v>
      </c>
      <c r="C101" s="122" t="s">
        <v>16</v>
      </c>
      <c r="D101" s="100" t="s">
        <v>36</v>
      </c>
      <c r="E101" s="100" t="s">
        <v>41</v>
      </c>
      <c r="F101" s="101" t="s">
        <v>51</v>
      </c>
      <c r="G101" s="75" t="s">
        <v>164</v>
      </c>
      <c r="H101" s="86" t="s">
        <v>291</v>
      </c>
      <c r="I101" s="105" t="s">
        <v>289</v>
      </c>
      <c r="J101" s="109" t="s">
        <v>201</v>
      </c>
      <c r="K101" s="109" t="s">
        <v>290</v>
      </c>
      <c r="L101" s="103" t="s">
        <v>258</v>
      </c>
      <c r="M101" s="103" t="s">
        <v>181</v>
      </c>
      <c r="N101" s="104">
        <v>43755</v>
      </c>
      <c r="O101" s="104">
        <v>43759</v>
      </c>
    </row>
    <row r="102" spans="2:15" s="89" customFormat="1" ht="90" customHeight="1" x14ac:dyDescent="0.2">
      <c r="B102" s="115">
        <v>91</v>
      </c>
      <c r="C102" s="122" t="s">
        <v>16</v>
      </c>
      <c r="D102" s="100" t="s">
        <v>36</v>
      </c>
      <c r="E102" s="100" t="s">
        <v>41</v>
      </c>
      <c r="F102" s="101" t="s">
        <v>51</v>
      </c>
      <c r="G102" s="75" t="s">
        <v>165</v>
      </c>
      <c r="H102" s="86" t="s">
        <v>261</v>
      </c>
      <c r="I102" s="105" t="s">
        <v>229</v>
      </c>
      <c r="J102" s="103" t="s">
        <v>203</v>
      </c>
      <c r="K102" s="103" t="s">
        <v>230</v>
      </c>
      <c r="L102" s="103" t="s">
        <v>262</v>
      </c>
      <c r="M102" s="103" t="s">
        <v>181</v>
      </c>
      <c r="N102" s="104">
        <v>43755</v>
      </c>
      <c r="O102" s="104">
        <v>43759</v>
      </c>
    </row>
    <row r="103" spans="2:15" s="89" customFormat="1" ht="90" customHeight="1" x14ac:dyDescent="0.2">
      <c r="B103" s="121">
        <v>92</v>
      </c>
      <c r="C103" s="122" t="s">
        <v>16</v>
      </c>
      <c r="D103" s="100" t="s">
        <v>36</v>
      </c>
      <c r="E103" s="100" t="s">
        <v>41</v>
      </c>
      <c r="F103" s="101" t="s">
        <v>51</v>
      </c>
      <c r="G103" s="75" t="s">
        <v>166</v>
      </c>
      <c r="H103" s="86" t="s">
        <v>281</v>
      </c>
      <c r="I103" s="105" t="s">
        <v>282</v>
      </c>
      <c r="J103" s="100" t="s">
        <v>279</v>
      </c>
      <c r="K103" s="103" t="s">
        <v>283</v>
      </c>
      <c r="L103" s="103" t="s">
        <v>258</v>
      </c>
      <c r="M103" s="103" t="s">
        <v>181</v>
      </c>
      <c r="N103" s="104">
        <v>43755</v>
      </c>
      <c r="O103" s="104">
        <v>43762</v>
      </c>
    </row>
    <row r="104" spans="2:15" s="89" customFormat="1" ht="90" customHeight="1" x14ac:dyDescent="0.2">
      <c r="B104" s="121">
        <v>93</v>
      </c>
      <c r="C104" s="122" t="s">
        <v>16</v>
      </c>
      <c r="D104" s="100" t="s">
        <v>36</v>
      </c>
      <c r="E104" s="100" t="s">
        <v>41</v>
      </c>
      <c r="F104" s="101" t="s">
        <v>51</v>
      </c>
      <c r="G104" s="81" t="s">
        <v>167</v>
      </c>
      <c r="H104" s="94" t="s">
        <v>284</v>
      </c>
      <c r="I104" s="110" t="s">
        <v>285</v>
      </c>
      <c r="J104" s="109" t="s">
        <v>286</v>
      </c>
      <c r="K104" s="111" t="s">
        <v>287</v>
      </c>
      <c r="L104" s="111" t="s">
        <v>288</v>
      </c>
      <c r="M104" s="103" t="s">
        <v>181</v>
      </c>
      <c r="N104" s="104">
        <v>43755</v>
      </c>
      <c r="O104" s="104">
        <v>43762</v>
      </c>
    </row>
    <row r="105" spans="2:15" s="89" customFormat="1" ht="90" customHeight="1" x14ac:dyDescent="0.2">
      <c r="B105" s="115">
        <v>94</v>
      </c>
      <c r="C105" s="122" t="s">
        <v>16</v>
      </c>
      <c r="D105" s="100" t="s">
        <v>36</v>
      </c>
      <c r="E105" s="100" t="s">
        <v>41</v>
      </c>
      <c r="F105" s="101" t="s">
        <v>51</v>
      </c>
      <c r="G105" s="81" t="s">
        <v>168</v>
      </c>
      <c r="H105" s="86" t="s">
        <v>265</v>
      </c>
      <c r="I105" s="105" t="s">
        <v>266</v>
      </c>
      <c r="J105" s="103" t="s">
        <v>267</v>
      </c>
      <c r="K105" s="103" t="s">
        <v>268</v>
      </c>
      <c r="L105" s="103" t="s">
        <v>269</v>
      </c>
      <c r="M105" s="103" t="s">
        <v>181</v>
      </c>
      <c r="N105" s="104">
        <v>43755</v>
      </c>
      <c r="O105" s="104">
        <v>43789</v>
      </c>
    </row>
    <row r="106" spans="2:15" s="89" customFormat="1" ht="90" customHeight="1" x14ac:dyDescent="0.2">
      <c r="B106" s="115">
        <v>95</v>
      </c>
      <c r="C106" s="122" t="s">
        <v>16</v>
      </c>
      <c r="D106" s="100" t="s">
        <v>36</v>
      </c>
      <c r="E106" s="100" t="s">
        <v>41</v>
      </c>
      <c r="F106" s="101" t="s">
        <v>51</v>
      </c>
      <c r="G106" s="81" t="s">
        <v>169</v>
      </c>
      <c r="H106" s="86" t="s">
        <v>261</v>
      </c>
      <c r="I106" s="105" t="s">
        <v>229</v>
      </c>
      <c r="J106" s="103" t="s">
        <v>203</v>
      </c>
      <c r="K106" s="103" t="s">
        <v>230</v>
      </c>
      <c r="L106" s="103" t="s">
        <v>262</v>
      </c>
      <c r="M106" s="103" t="s">
        <v>181</v>
      </c>
      <c r="N106" s="104">
        <v>43755</v>
      </c>
      <c r="O106" s="104">
        <v>43759</v>
      </c>
    </row>
    <row r="107" spans="2:15" s="89" customFormat="1" ht="195" x14ac:dyDescent="0.2">
      <c r="B107" s="115">
        <v>96</v>
      </c>
      <c r="C107" s="122" t="s">
        <v>16</v>
      </c>
      <c r="D107" s="100" t="s">
        <v>36</v>
      </c>
      <c r="E107" s="100" t="s">
        <v>41</v>
      </c>
      <c r="F107" s="101" t="s">
        <v>51</v>
      </c>
      <c r="G107" s="82" t="s">
        <v>170</v>
      </c>
      <c r="H107" s="86" t="s">
        <v>265</v>
      </c>
      <c r="I107" s="105" t="s">
        <v>266</v>
      </c>
      <c r="J107" s="103" t="s">
        <v>267</v>
      </c>
      <c r="K107" s="103" t="s">
        <v>268</v>
      </c>
      <c r="L107" s="103" t="s">
        <v>269</v>
      </c>
      <c r="M107" s="103" t="s">
        <v>181</v>
      </c>
      <c r="N107" s="104">
        <v>43755</v>
      </c>
      <c r="O107" s="104">
        <v>43789</v>
      </c>
    </row>
    <row r="108" spans="2:15" s="89" customFormat="1" ht="45" x14ac:dyDescent="0.2">
      <c r="B108" s="121">
        <v>97</v>
      </c>
      <c r="C108" s="122" t="s">
        <v>16</v>
      </c>
      <c r="D108" s="100" t="s">
        <v>36</v>
      </c>
      <c r="E108" s="100" t="s">
        <v>41</v>
      </c>
      <c r="F108" s="101" t="s">
        <v>51</v>
      </c>
      <c r="G108" s="79" t="s">
        <v>171</v>
      </c>
      <c r="H108" s="86" t="s">
        <v>273</v>
      </c>
      <c r="I108" s="105" t="s">
        <v>274</v>
      </c>
      <c r="J108" s="103" t="s">
        <v>235</v>
      </c>
      <c r="K108" s="100" t="s">
        <v>236</v>
      </c>
      <c r="L108" s="103" t="s">
        <v>263</v>
      </c>
      <c r="M108" s="103" t="s">
        <v>181</v>
      </c>
      <c r="N108" s="104">
        <v>43757</v>
      </c>
      <c r="O108" s="104">
        <v>43822</v>
      </c>
    </row>
    <row r="109" spans="2:15" s="89" customFormat="1" ht="75" x14ac:dyDescent="0.2">
      <c r="B109" s="121">
        <v>98</v>
      </c>
      <c r="C109" s="122" t="s">
        <v>16</v>
      </c>
      <c r="D109" s="100" t="s">
        <v>36</v>
      </c>
      <c r="E109" s="100" t="s">
        <v>41</v>
      </c>
      <c r="F109" s="101" t="s">
        <v>51</v>
      </c>
      <c r="G109" s="79" t="s">
        <v>172</v>
      </c>
      <c r="H109" s="94"/>
      <c r="I109" s="107" t="s">
        <v>256</v>
      </c>
      <c r="J109" s="109"/>
      <c r="K109" s="111"/>
      <c r="L109" s="111"/>
      <c r="M109" s="109"/>
      <c r="N109" s="112"/>
      <c r="O109" s="112"/>
    </row>
    <row r="110" spans="2:15" s="89" customFormat="1" ht="195" x14ac:dyDescent="0.2">
      <c r="B110" s="115">
        <v>99</v>
      </c>
      <c r="C110" s="122" t="s">
        <v>16</v>
      </c>
      <c r="D110" s="100" t="s">
        <v>36</v>
      </c>
      <c r="E110" s="100" t="s">
        <v>41</v>
      </c>
      <c r="F110" s="101" t="s">
        <v>51</v>
      </c>
      <c r="G110" s="77" t="s">
        <v>173</v>
      </c>
      <c r="H110" s="86" t="s">
        <v>265</v>
      </c>
      <c r="I110" s="105" t="s">
        <v>266</v>
      </c>
      <c r="J110" s="103" t="s">
        <v>267</v>
      </c>
      <c r="K110" s="103" t="s">
        <v>268</v>
      </c>
      <c r="L110" s="103" t="s">
        <v>269</v>
      </c>
      <c r="M110" s="103" t="s">
        <v>181</v>
      </c>
      <c r="N110" s="104">
        <v>43755</v>
      </c>
      <c r="O110" s="104">
        <v>43789</v>
      </c>
    </row>
    <row r="111" spans="2:15" s="89" customFormat="1" ht="75" x14ac:dyDescent="0.2">
      <c r="B111" s="121">
        <v>100</v>
      </c>
      <c r="C111" s="122" t="s">
        <v>16</v>
      </c>
      <c r="D111" s="100" t="s">
        <v>36</v>
      </c>
      <c r="E111" s="100" t="s">
        <v>41</v>
      </c>
      <c r="F111" s="101" t="s">
        <v>51</v>
      </c>
      <c r="G111" s="77" t="s">
        <v>174</v>
      </c>
      <c r="H111" s="86" t="s">
        <v>281</v>
      </c>
      <c r="I111" s="105" t="s">
        <v>282</v>
      </c>
      <c r="J111" s="100" t="s">
        <v>279</v>
      </c>
      <c r="K111" s="103" t="s">
        <v>283</v>
      </c>
      <c r="L111" s="103" t="s">
        <v>258</v>
      </c>
      <c r="M111" s="103" t="s">
        <v>181</v>
      </c>
      <c r="N111" s="104">
        <v>43755</v>
      </c>
      <c r="O111" s="104">
        <v>43762</v>
      </c>
    </row>
    <row r="112" spans="2:15" s="89" customFormat="1" ht="195" x14ac:dyDescent="0.2">
      <c r="B112" s="115">
        <v>101</v>
      </c>
      <c r="C112" s="122" t="s">
        <v>16</v>
      </c>
      <c r="D112" s="100" t="s">
        <v>36</v>
      </c>
      <c r="E112" s="100" t="s">
        <v>41</v>
      </c>
      <c r="F112" s="101" t="s">
        <v>51</v>
      </c>
      <c r="G112" s="84" t="s">
        <v>175</v>
      </c>
      <c r="H112" s="86" t="s">
        <v>265</v>
      </c>
      <c r="I112" s="105" t="s">
        <v>266</v>
      </c>
      <c r="J112" s="103" t="s">
        <v>267</v>
      </c>
      <c r="K112" s="103" t="s">
        <v>268</v>
      </c>
      <c r="L112" s="103" t="s">
        <v>269</v>
      </c>
      <c r="M112" s="103" t="s">
        <v>181</v>
      </c>
      <c r="N112" s="104">
        <v>43755</v>
      </c>
      <c r="O112" s="104">
        <v>43789</v>
      </c>
    </row>
    <row r="113" spans="2:15" s="89" customFormat="1" ht="60" x14ac:dyDescent="0.2">
      <c r="B113" s="121">
        <v>102</v>
      </c>
      <c r="C113" s="122" t="s">
        <v>16</v>
      </c>
      <c r="D113" s="100" t="s">
        <v>36</v>
      </c>
      <c r="E113" s="100" t="s">
        <v>41</v>
      </c>
      <c r="F113" s="101" t="s">
        <v>51</v>
      </c>
      <c r="G113" s="78" t="s">
        <v>176</v>
      </c>
      <c r="H113" s="86" t="s">
        <v>264</v>
      </c>
      <c r="I113" s="105" t="s">
        <v>202</v>
      </c>
      <c r="J113" s="100" t="s">
        <v>203</v>
      </c>
      <c r="K113" s="100" t="s">
        <v>204</v>
      </c>
      <c r="L113" s="103" t="s">
        <v>258</v>
      </c>
      <c r="M113" s="103" t="s">
        <v>181</v>
      </c>
      <c r="N113" s="104">
        <v>43755</v>
      </c>
      <c r="O113" s="104">
        <v>43769</v>
      </c>
    </row>
    <row r="114" spans="2:15" s="89" customFormat="1" ht="30" x14ac:dyDescent="0.2">
      <c r="B114" s="121">
        <v>103</v>
      </c>
      <c r="C114" s="122" t="s">
        <v>16</v>
      </c>
      <c r="D114" s="100" t="s">
        <v>36</v>
      </c>
      <c r="E114" s="100" t="s">
        <v>41</v>
      </c>
      <c r="F114" s="101" t="s">
        <v>51</v>
      </c>
      <c r="G114" s="85" t="s">
        <v>177</v>
      </c>
      <c r="H114" s="94"/>
      <c r="I114" s="113" t="s">
        <v>257</v>
      </c>
      <c r="J114" s="109"/>
      <c r="K114" s="111"/>
      <c r="L114" s="111"/>
      <c r="M114" s="109"/>
      <c r="N114" s="112"/>
      <c r="O114" s="112"/>
    </row>
    <row r="115" spans="2:15" s="89" customFormat="1" ht="60" x14ac:dyDescent="0.2">
      <c r="B115" s="121">
        <v>104</v>
      </c>
      <c r="C115" s="122" t="s">
        <v>16</v>
      </c>
      <c r="D115" s="100" t="s">
        <v>36</v>
      </c>
      <c r="E115" s="100" t="s">
        <v>41</v>
      </c>
      <c r="F115" s="101" t="s">
        <v>51</v>
      </c>
      <c r="G115" s="77" t="s">
        <v>178</v>
      </c>
      <c r="H115" s="94" t="s">
        <v>277</v>
      </c>
      <c r="I115" s="110" t="s">
        <v>278</v>
      </c>
      <c r="J115" s="109" t="s">
        <v>279</v>
      </c>
      <c r="K115" s="111" t="s">
        <v>280</v>
      </c>
      <c r="L115" s="103" t="s">
        <v>263</v>
      </c>
      <c r="M115" s="103" t="s">
        <v>181</v>
      </c>
      <c r="N115" s="104">
        <v>43755</v>
      </c>
      <c r="O115" s="104">
        <v>43759</v>
      </c>
    </row>
    <row r="116" spans="2:15" s="89" customFormat="1" ht="45" x14ac:dyDescent="0.2">
      <c r="B116" s="121">
        <v>105</v>
      </c>
      <c r="C116" s="122" t="s">
        <v>16</v>
      </c>
      <c r="D116" s="100" t="s">
        <v>36</v>
      </c>
      <c r="E116" s="100" t="s">
        <v>41</v>
      </c>
      <c r="F116" s="101" t="s">
        <v>51</v>
      </c>
      <c r="G116" s="79" t="s">
        <v>179</v>
      </c>
      <c r="H116" s="86" t="s">
        <v>210</v>
      </c>
      <c r="I116" s="105" t="s">
        <v>211</v>
      </c>
      <c r="J116" s="100" t="s">
        <v>203</v>
      </c>
      <c r="K116" s="100" t="s">
        <v>205</v>
      </c>
      <c r="L116" s="103" t="s">
        <v>263</v>
      </c>
      <c r="M116" s="103" t="s">
        <v>181</v>
      </c>
      <c r="N116" s="104">
        <v>43755</v>
      </c>
      <c r="O116" s="104">
        <v>43759</v>
      </c>
    </row>
    <row r="117" spans="2:15" s="89" customFormat="1" ht="195.75" thickBot="1" x14ac:dyDescent="0.25">
      <c r="B117" s="115">
        <v>106</v>
      </c>
      <c r="C117" s="122" t="s">
        <v>16</v>
      </c>
      <c r="D117" s="114" t="s">
        <v>36</v>
      </c>
      <c r="E117" s="114" t="s">
        <v>41</v>
      </c>
      <c r="F117" s="101" t="s">
        <v>51</v>
      </c>
      <c r="G117" s="79" t="s">
        <v>180</v>
      </c>
      <c r="H117" s="86" t="s">
        <v>265</v>
      </c>
      <c r="I117" s="105" t="s">
        <v>266</v>
      </c>
      <c r="J117" s="103" t="s">
        <v>267</v>
      </c>
      <c r="K117" s="103" t="s">
        <v>268</v>
      </c>
      <c r="L117" s="103" t="s">
        <v>269</v>
      </c>
      <c r="M117" s="103" t="s">
        <v>181</v>
      </c>
      <c r="N117" s="104">
        <v>43755</v>
      </c>
      <c r="O117" s="104">
        <v>43789</v>
      </c>
    </row>
    <row r="118" spans="2:15" s="89" customFormat="1" ht="180" x14ac:dyDescent="0.2">
      <c r="B118" s="116">
        <f>1+B117</f>
        <v>107</v>
      </c>
      <c r="C118" s="122" t="s">
        <v>16</v>
      </c>
      <c r="D118" s="117" t="s">
        <v>36</v>
      </c>
      <c r="E118" s="117" t="s">
        <v>41</v>
      </c>
      <c r="F118" s="126" t="s">
        <v>50</v>
      </c>
      <c r="G118" s="83" t="s">
        <v>302</v>
      </c>
      <c r="H118" s="86" t="s">
        <v>303</v>
      </c>
      <c r="I118" s="105" t="s">
        <v>304</v>
      </c>
      <c r="J118" s="122" t="s">
        <v>305</v>
      </c>
      <c r="K118" s="103" t="s">
        <v>306</v>
      </c>
      <c r="L118" s="100" t="s">
        <v>307</v>
      </c>
      <c r="M118" s="103" t="s">
        <v>308</v>
      </c>
      <c r="N118" s="53">
        <v>43749</v>
      </c>
      <c r="O118" s="53">
        <v>43755</v>
      </c>
    </row>
    <row r="119" spans="2:15" s="89" customFormat="1" ht="165" x14ac:dyDescent="0.2">
      <c r="B119" s="116">
        <f t="shared" ref="B119:B133" si="0">1+B118</f>
        <v>108</v>
      </c>
      <c r="C119" s="122" t="s">
        <v>16</v>
      </c>
      <c r="D119" s="118" t="s">
        <v>36</v>
      </c>
      <c r="E119" s="118" t="s">
        <v>41</v>
      </c>
      <c r="F119" s="126" t="s">
        <v>50</v>
      </c>
      <c r="G119" s="83" t="s">
        <v>309</v>
      </c>
      <c r="H119" s="86" t="s">
        <v>310</v>
      </c>
      <c r="I119" s="105" t="s">
        <v>311</v>
      </c>
      <c r="J119" s="103" t="s">
        <v>312</v>
      </c>
      <c r="K119" s="103" t="s">
        <v>313</v>
      </c>
      <c r="L119" s="103" t="s">
        <v>314</v>
      </c>
      <c r="M119" s="103" t="s">
        <v>308</v>
      </c>
      <c r="N119" s="53">
        <v>43748</v>
      </c>
      <c r="O119" s="53">
        <v>43759</v>
      </c>
    </row>
    <row r="120" spans="2:15" s="89" customFormat="1" ht="180" x14ac:dyDescent="0.2">
      <c r="B120" s="116">
        <f t="shared" si="0"/>
        <v>109</v>
      </c>
      <c r="C120" s="122" t="s">
        <v>16</v>
      </c>
      <c r="D120" s="118" t="s">
        <v>36</v>
      </c>
      <c r="E120" s="118" t="s">
        <v>41</v>
      </c>
      <c r="F120" s="126" t="s">
        <v>50</v>
      </c>
      <c r="G120" s="83" t="s">
        <v>315</v>
      </c>
      <c r="H120" s="86" t="s">
        <v>303</v>
      </c>
      <c r="I120" s="105" t="s">
        <v>304</v>
      </c>
      <c r="J120" s="122" t="s">
        <v>305</v>
      </c>
      <c r="K120" s="103" t="s">
        <v>306</v>
      </c>
      <c r="L120" s="100" t="s">
        <v>307</v>
      </c>
      <c r="M120" s="103" t="s">
        <v>308</v>
      </c>
      <c r="N120" s="104">
        <v>43748</v>
      </c>
      <c r="O120" s="104">
        <v>43755</v>
      </c>
    </row>
    <row r="121" spans="2:15" s="89" customFormat="1" ht="135" x14ac:dyDescent="0.2">
      <c r="B121" s="116">
        <f t="shared" si="0"/>
        <v>110</v>
      </c>
      <c r="C121" s="122" t="s">
        <v>16</v>
      </c>
      <c r="D121" s="118" t="s">
        <v>36</v>
      </c>
      <c r="E121" s="118" t="s">
        <v>41</v>
      </c>
      <c r="F121" s="126" t="s">
        <v>50</v>
      </c>
      <c r="G121" s="83" t="s">
        <v>316</v>
      </c>
      <c r="H121" s="86" t="s">
        <v>317</v>
      </c>
      <c r="I121" s="105" t="s">
        <v>318</v>
      </c>
      <c r="J121" s="103" t="s">
        <v>319</v>
      </c>
      <c r="K121" s="103" t="s">
        <v>320</v>
      </c>
      <c r="L121" s="103" t="s">
        <v>321</v>
      </c>
      <c r="M121" s="103" t="s">
        <v>308</v>
      </c>
      <c r="N121" s="53">
        <v>43752</v>
      </c>
      <c r="O121" s="53">
        <v>43755</v>
      </c>
    </row>
    <row r="122" spans="2:15" s="89" customFormat="1" ht="180" x14ac:dyDescent="0.2">
      <c r="B122" s="116">
        <f t="shared" si="0"/>
        <v>111</v>
      </c>
      <c r="C122" s="122" t="s">
        <v>16</v>
      </c>
      <c r="D122" s="118" t="s">
        <v>36</v>
      </c>
      <c r="E122" s="118" t="s">
        <v>41</v>
      </c>
      <c r="F122" s="126" t="s">
        <v>50</v>
      </c>
      <c r="G122" s="83" t="s">
        <v>322</v>
      </c>
      <c r="H122" s="86" t="s">
        <v>303</v>
      </c>
      <c r="I122" s="105" t="s">
        <v>304</v>
      </c>
      <c r="J122" s="122" t="s">
        <v>323</v>
      </c>
      <c r="K122" s="103" t="s">
        <v>306</v>
      </c>
      <c r="L122" s="100" t="s">
        <v>307</v>
      </c>
      <c r="M122" s="122" t="s">
        <v>308</v>
      </c>
      <c r="N122" s="53">
        <v>43748</v>
      </c>
      <c r="O122" s="53">
        <v>43755</v>
      </c>
    </row>
    <row r="123" spans="2:15" s="89" customFormat="1" ht="105" x14ac:dyDescent="0.2">
      <c r="B123" s="116">
        <f t="shared" si="0"/>
        <v>112</v>
      </c>
      <c r="C123" s="122" t="s">
        <v>16</v>
      </c>
      <c r="D123" s="118" t="s">
        <v>36</v>
      </c>
      <c r="E123" s="118" t="s">
        <v>41</v>
      </c>
      <c r="F123" s="126" t="s">
        <v>50</v>
      </c>
      <c r="G123" s="83" t="s">
        <v>324</v>
      </c>
      <c r="H123" s="86" t="s">
        <v>325</v>
      </c>
      <c r="I123" s="105" t="s">
        <v>304</v>
      </c>
      <c r="J123" s="103" t="s">
        <v>326</v>
      </c>
      <c r="K123" s="127" t="s">
        <v>327</v>
      </c>
      <c r="L123" s="100" t="s">
        <v>307</v>
      </c>
      <c r="M123" s="122" t="s">
        <v>308</v>
      </c>
      <c r="N123" s="53">
        <v>43748</v>
      </c>
      <c r="O123" s="53">
        <v>43755</v>
      </c>
    </row>
    <row r="124" spans="2:15" s="89" customFormat="1" ht="165" x14ac:dyDescent="0.2">
      <c r="B124" s="116">
        <f t="shared" si="0"/>
        <v>113</v>
      </c>
      <c r="C124" s="122" t="s">
        <v>16</v>
      </c>
      <c r="D124" s="118" t="s">
        <v>36</v>
      </c>
      <c r="E124" s="118" t="s">
        <v>41</v>
      </c>
      <c r="F124" s="126" t="s">
        <v>50</v>
      </c>
      <c r="G124" s="83" t="s">
        <v>328</v>
      </c>
      <c r="H124" s="86" t="s">
        <v>329</v>
      </c>
      <c r="I124" s="105" t="s">
        <v>330</v>
      </c>
      <c r="J124" s="103" t="s">
        <v>331</v>
      </c>
      <c r="K124" s="103" t="s">
        <v>332</v>
      </c>
      <c r="L124" s="100" t="s">
        <v>307</v>
      </c>
      <c r="M124" s="122" t="s">
        <v>308</v>
      </c>
      <c r="N124" s="53">
        <v>43752</v>
      </c>
      <c r="O124" s="53">
        <v>43755</v>
      </c>
    </row>
    <row r="125" spans="2:15" s="89" customFormat="1" ht="90" x14ac:dyDescent="0.2">
      <c r="B125" s="116">
        <f t="shared" si="0"/>
        <v>114</v>
      </c>
      <c r="C125" s="122" t="s">
        <v>16</v>
      </c>
      <c r="D125" s="118" t="s">
        <v>36</v>
      </c>
      <c r="E125" s="118" t="s">
        <v>41</v>
      </c>
      <c r="F125" s="126" t="s">
        <v>50</v>
      </c>
      <c r="G125" s="83" t="s">
        <v>333</v>
      </c>
      <c r="H125" s="86" t="s">
        <v>334</v>
      </c>
      <c r="I125" s="56" t="s">
        <v>335</v>
      </c>
      <c r="J125" s="122" t="s">
        <v>336</v>
      </c>
      <c r="K125" s="118" t="s">
        <v>337</v>
      </c>
      <c r="L125" s="122" t="s">
        <v>338</v>
      </c>
      <c r="M125" s="122" t="s">
        <v>308</v>
      </c>
      <c r="N125" s="53">
        <v>43752</v>
      </c>
      <c r="O125" s="53">
        <v>43755</v>
      </c>
    </row>
    <row r="126" spans="2:15" s="89" customFormat="1" ht="165" x14ac:dyDescent="0.2">
      <c r="B126" s="116">
        <f t="shared" si="0"/>
        <v>115</v>
      </c>
      <c r="C126" s="122" t="s">
        <v>16</v>
      </c>
      <c r="D126" s="118" t="s">
        <v>36</v>
      </c>
      <c r="E126" s="118" t="s">
        <v>41</v>
      </c>
      <c r="F126" s="126" t="s">
        <v>50</v>
      </c>
      <c r="G126" s="83" t="s">
        <v>339</v>
      </c>
      <c r="H126" s="86" t="s">
        <v>329</v>
      </c>
      <c r="I126" s="105" t="s">
        <v>330</v>
      </c>
      <c r="J126" s="103" t="s">
        <v>331</v>
      </c>
      <c r="K126" s="103" t="s">
        <v>332</v>
      </c>
      <c r="L126" s="100" t="s">
        <v>307</v>
      </c>
      <c r="M126" s="103" t="s">
        <v>308</v>
      </c>
      <c r="N126" s="53">
        <v>43752</v>
      </c>
      <c r="O126" s="53">
        <v>43755</v>
      </c>
    </row>
    <row r="127" spans="2:15" s="89" customFormat="1" ht="165" x14ac:dyDescent="0.2">
      <c r="B127" s="116">
        <f t="shared" si="0"/>
        <v>116</v>
      </c>
      <c r="C127" s="122" t="s">
        <v>16</v>
      </c>
      <c r="D127" s="118" t="s">
        <v>36</v>
      </c>
      <c r="E127" s="118" t="s">
        <v>41</v>
      </c>
      <c r="F127" s="126" t="s">
        <v>50</v>
      </c>
      <c r="G127" s="83" t="s">
        <v>340</v>
      </c>
      <c r="H127" s="86" t="s">
        <v>341</v>
      </c>
      <c r="I127" s="105" t="s">
        <v>330</v>
      </c>
      <c r="J127" s="103" t="s">
        <v>331</v>
      </c>
      <c r="K127" s="103" t="s">
        <v>332</v>
      </c>
      <c r="L127" s="118" t="s">
        <v>307</v>
      </c>
      <c r="M127" s="122" t="s">
        <v>308</v>
      </c>
      <c r="N127" s="53">
        <v>43752</v>
      </c>
      <c r="O127" s="53">
        <v>43755</v>
      </c>
    </row>
    <row r="128" spans="2:15" s="89" customFormat="1" ht="135" x14ac:dyDescent="0.2">
      <c r="B128" s="116">
        <f t="shared" si="0"/>
        <v>117</v>
      </c>
      <c r="C128" s="122" t="s">
        <v>16</v>
      </c>
      <c r="D128" s="118" t="s">
        <v>36</v>
      </c>
      <c r="E128" s="118" t="s">
        <v>41</v>
      </c>
      <c r="F128" s="126" t="s">
        <v>50</v>
      </c>
      <c r="G128" s="83" t="s">
        <v>342</v>
      </c>
      <c r="H128" s="86" t="s">
        <v>343</v>
      </c>
      <c r="I128" s="105" t="s">
        <v>318</v>
      </c>
      <c r="J128" s="103" t="s">
        <v>344</v>
      </c>
      <c r="K128" s="103" t="s">
        <v>320</v>
      </c>
      <c r="L128" s="122" t="s">
        <v>321</v>
      </c>
      <c r="M128" s="122" t="s">
        <v>308</v>
      </c>
      <c r="N128" s="53">
        <v>43752</v>
      </c>
      <c r="O128" s="53">
        <v>43754</v>
      </c>
    </row>
    <row r="129" spans="2:15" s="89" customFormat="1" ht="165" x14ac:dyDescent="0.2">
      <c r="B129" s="116">
        <f t="shared" si="0"/>
        <v>118</v>
      </c>
      <c r="C129" s="120" t="s">
        <v>16</v>
      </c>
      <c r="D129" s="118" t="s">
        <v>36</v>
      </c>
      <c r="E129" s="118" t="s">
        <v>41</v>
      </c>
      <c r="F129" s="126" t="s">
        <v>50</v>
      </c>
      <c r="G129" s="128" t="s">
        <v>345</v>
      </c>
      <c r="H129" s="94" t="s">
        <v>346</v>
      </c>
      <c r="I129" s="105" t="s">
        <v>347</v>
      </c>
      <c r="J129" s="100" t="s">
        <v>348</v>
      </c>
      <c r="K129" s="118" t="s">
        <v>349</v>
      </c>
      <c r="L129" s="122" t="s">
        <v>338</v>
      </c>
      <c r="M129" s="122" t="s">
        <v>308</v>
      </c>
      <c r="N129" s="53">
        <v>43752</v>
      </c>
      <c r="O129" s="53">
        <v>43752</v>
      </c>
    </row>
    <row r="130" spans="2:15" s="89" customFormat="1" ht="180" x14ac:dyDescent="0.2">
      <c r="B130" s="116">
        <f t="shared" si="0"/>
        <v>119</v>
      </c>
      <c r="C130" s="119" t="s">
        <v>16</v>
      </c>
      <c r="D130" s="118" t="s">
        <v>36</v>
      </c>
      <c r="E130" s="118" t="s">
        <v>41</v>
      </c>
      <c r="F130" s="126" t="s">
        <v>50</v>
      </c>
      <c r="G130" s="83" t="s">
        <v>350</v>
      </c>
      <c r="H130" s="86" t="s">
        <v>351</v>
      </c>
      <c r="I130" s="105" t="s">
        <v>352</v>
      </c>
      <c r="J130" s="118" t="s">
        <v>348</v>
      </c>
      <c r="K130" s="118" t="s">
        <v>353</v>
      </c>
      <c r="L130" s="122" t="s">
        <v>338</v>
      </c>
      <c r="M130" s="122" t="s">
        <v>308</v>
      </c>
      <c r="N130" s="53">
        <v>43752</v>
      </c>
      <c r="O130" s="53">
        <v>43752</v>
      </c>
    </row>
    <row r="131" spans="2:15" s="89" customFormat="1" ht="165" x14ac:dyDescent="0.2">
      <c r="B131" s="116">
        <f t="shared" si="0"/>
        <v>120</v>
      </c>
      <c r="C131" s="119" t="s">
        <v>16</v>
      </c>
      <c r="D131" s="118" t="s">
        <v>36</v>
      </c>
      <c r="E131" s="118" t="s">
        <v>41</v>
      </c>
      <c r="F131" s="126" t="s">
        <v>50</v>
      </c>
      <c r="G131" s="83" t="s">
        <v>354</v>
      </c>
      <c r="H131" s="86" t="s">
        <v>310</v>
      </c>
      <c r="I131" s="105" t="s">
        <v>311</v>
      </c>
      <c r="J131" s="103" t="s">
        <v>355</v>
      </c>
      <c r="K131" s="103" t="s">
        <v>313</v>
      </c>
      <c r="L131" s="122" t="s">
        <v>314</v>
      </c>
      <c r="M131" s="122" t="s">
        <v>308</v>
      </c>
      <c r="N131" s="53">
        <v>43748</v>
      </c>
      <c r="O131" s="53">
        <v>43755</v>
      </c>
    </row>
    <row r="132" spans="2:15" s="89" customFormat="1" ht="270" x14ac:dyDescent="0.2">
      <c r="B132" s="116">
        <f t="shared" si="0"/>
        <v>121</v>
      </c>
      <c r="C132" s="119" t="s">
        <v>16</v>
      </c>
      <c r="D132" s="118" t="s">
        <v>36</v>
      </c>
      <c r="E132" s="118" t="s">
        <v>41</v>
      </c>
      <c r="F132" s="126" t="s">
        <v>50</v>
      </c>
      <c r="G132" s="83" t="s">
        <v>356</v>
      </c>
      <c r="H132" s="86" t="s">
        <v>357</v>
      </c>
      <c r="I132" s="105" t="s">
        <v>358</v>
      </c>
      <c r="J132" s="100" t="s">
        <v>348</v>
      </c>
      <c r="K132" s="100" t="s">
        <v>353</v>
      </c>
      <c r="L132" s="122" t="s">
        <v>314</v>
      </c>
      <c r="M132" s="122" t="s">
        <v>308</v>
      </c>
      <c r="N132" s="53">
        <v>43755</v>
      </c>
      <c r="O132" s="53">
        <v>43789</v>
      </c>
    </row>
    <row r="133" spans="2:15" ht="180" x14ac:dyDescent="0.2">
      <c r="B133" s="116">
        <f t="shared" si="0"/>
        <v>122</v>
      </c>
      <c r="C133" s="119" t="s">
        <v>16</v>
      </c>
      <c r="D133" s="118" t="s">
        <v>36</v>
      </c>
      <c r="E133" s="118" t="s">
        <v>41</v>
      </c>
      <c r="F133" s="126" t="s">
        <v>50</v>
      </c>
      <c r="G133" s="83" t="s">
        <v>359</v>
      </c>
      <c r="H133" s="86" t="s">
        <v>360</v>
      </c>
      <c r="I133" s="129" t="s">
        <v>361</v>
      </c>
      <c r="J133" s="103" t="s">
        <v>362</v>
      </c>
      <c r="K133" s="103" t="s">
        <v>363</v>
      </c>
      <c r="L133" s="122" t="s">
        <v>314</v>
      </c>
      <c r="M133" s="122" t="s">
        <v>308</v>
      </c>
      <c r="N133" s="53">
        <v>43755</v>
      </c>
      <c r="O133" s="53">
        <v>43789</v>
      </c>
    </row>
    <row r="134" spans="2:15" x14ac:dyDescent="0.2">
      <c r="B134" s="144" t="s">
        <v>7</v>
      </c>
      <c r="C134" s="144"/>
      <c r="D134" s="144"/>
      <c r="E134" s="144"/>
      <c r="F134" s="144"/>
      <c r="G134" s="144"/>
      <c r="H134" s="144"/>
      <c r="I134" s="144"/>
      <c r="J134" s="144"/>
      <c r="K134" s="144"/>
      <c r="L134" s="144"/>
      <c r="M134" s="144"/>
      <c r="N134" s="144"/>
      <c r="O134" s="144"/>
    </row>
    <row r="153" spans="17:17" x14ac:dyDescent="0.2">
      <c r="Q153" s="90" t="s">
        <v>12</v>
      </c>
    </row>
    <row r="154" spans="17:17" x14ac:dyDescent="0.2">
      <c r="Q154" s="90" t="s">
        <v>13</v>
      </c>
    </row>
    <row r="155" spans="17:17" x14ac:dyDescent="0.2">
      <c r="Q155" s="90" t="s">
        <v>14</v>
      </c>
    </row>
    <row r="156" spans="17:17" x14ac:dyDescent="0.2">
      <c r="Q156" s="90" t="s">
        <v>15</v>
      </c>
    </row>
    <row r="157" spans="17:17" x14ac:dyDescent="0.2">
      <c r="Q157" s="90" t="s">
        <v>16</v>
      </c>
    </row>
    <row r="158" spans="17:17" x14ac:dyDescent="0.2">
      <c r="Q158" s="90" t="s">
        <v>17</v>
      </c>
    </row>
    <row r="159" spans="17:17" x14ac:dyDescent="0.2">
      <c r="Q159" s="90" t="s">
        <v>18</v>
      </c>
    </row>
    <row r="160" spans="17:17" x14ac:dyDescent="0.2">
      <c r="Q160" s="90" t="s">
        <v>19</v>
      </c>
    </row>
    <row r="161" spans="17:17" x14ac:dyDescent="0.2">
      <c r="Q161" s="90" t="s">
        <v>20</v>
      </c>
    </row>
    <row r="162" spans="17:17" x14ac:dyDescent="0.2">
      <c r="Q162" s="90" t="s">
        <v>21</v>
      </c>
    </row>
    <row r="163" spans="17:17" x14ac:dyDescent="0.2">
      <c r="Q163" s="90" t="s">
        <v>22</v>
      </c>
    </row>
    <row r="164" spans="17:17" x14ac:dyDescent="0.2">
      <c r="Q164" s="90" t="s">
        <v>23</v>
      </c>
    </row>
    <row r="165" spans="17:17" x14ac:dyDescent="0.2">
      <c r="Q165" s="90" t="s">
        <v>24</v>
      </c>
    </row>
    <row r="166" spans="17:17" x14ac:dyDescent="0.2">
      <c r="Q166" s="90" t="s">
        <v>25</v>
      </c>
    </row>
    <row r="167" spans="17:17" x14ac:dyDescent="0.2">
      <c r="Q167" s="90" t="s">
        <v>26</v>
      </c>
    </row>
    <row r="168" spans="17:17" x14ac:dyDescent="0.2">
      <c r="Q168" s="91" t="s">
        <v>27</v>
      </c>
    </row>
  </sheetData>
  <sheetProtection formatCells="0" formatColumns="0" formatRows="0" insertRows="0" deleteRows="0" autoFilter="0"/>
  <autoFilter ref="B10:O134" xr:uid="{00000000-0009-0000-0000-000000000000}">
    <filterColumn colId="4" showButton="0"/>
    <filterColumn colId="12" showButton="0"/>
  </autoFilter>
  <mergeCells count="20">
    <mergeCell ref="B2:C6"/>
    <mergeCell ref="D10:D11"/>
    <mergeCell ref="B10:B11"/>
    <mergeCell ref="B134:O134"/>
    <mergeCell ref="N2:O2"/>
    <mergeCell ref="N5:O5"/>
    <mergeCell ref="N6:O6"/>
    <mergeCell ref="K10:K11"/>
    <mergeCell ref="B8:O8"/>
    <mergeCell ref="D2:M6"/>
    <mergeCell ref="B9:O9"/>
    <mergeCell ref="L10:L11"/>
    <mergeCell ref="N10:O10"/>
    <mergeCell ref="M10:M11"/>
    <mergeCell ref="H10:H11"/>
    <mergeCell ref="E10:E11"/>
    <mergeCell ref="C10:C11"/>
    <mergeCell ref="I10:I11"/>
    <mergeCell ref="J10:J11"/>
    <mergeCell ref="F10:G10"/>
  </mergeCells>
  <dataValidations count="7">
    <dataValidation allowBlank="1" showInputMessage="1" showErrorMessage="1" prompt="Realice la descripción de la No Conformidad, Hallazgo u Oportunidad de Mejora. " sqref="G12:G128 G130:G133" xr:uid="{00000000-0002-0000-0000-000000000000}"/>
    <dataValidation allowBlank="1" showInputMessage="1" showErrorMessage="1" prompt="El indicador definido debe medir el avance en el cumplimiento de la acción  de mejora" sqref="K12:K133" xr:uid="{00000000-0002-0000-0000-000001000000}"/>
    <dataValidation allowBlank="1" showInputMessage="1" showErrorMessage="1" prompt="Registre el producto que se obtiene como resultado del cumplimiento de la Acción de mejora, por Ejemplo: _x000a_Acción de mejora: Diseñar el plan de trabajo para atención a minorías_x000a_Producto: Plan de trabajo Atención minorías" sqref="J12:J133" xr:uid="{00000000-0002-0000-0000-000002000000}"/>
    <dataValidation type="list" allowBlank="1" showInputMessage="1" showErrorMessage="1" prompt="Seleccione de la lista desplegable según corresponda: INTERNA o EXTERNA" sqref="D12:D133" xr:uid="{00000000-0002-0000-0000-000004000000}">
      <formula1>TIPO</formula1>
    </dataValidation>
    <dataValidation type="list" allowBlank="1" showInputMessage="1" showErrorMessage="1" prompt="Seleccione de la lista desplegable la fuente especifica" sqref="E12:E133" xr:uid="{00000000-0002-0000-0000-000005000000}">
      <formula1>INDIRECT(D12)</formula1>
    </dataValidation>
    <dataValidation allowBlank="1" showInputMessage="1" showErrorMessage="1" prompt="Regitre en este campo la(s) causa(s) y/o beneficios identificados despues de haber efectuado el análisis correspondiente." sqref="H12:H133" xr:uid="{00000000-0002-0000-0000-000006000000}"/>
    <dataValidation allowBlank="1" showInputMessage="1" showErrorMessage="1" prompt="Registre los recursos Humanos, tecnológicos, físicos y financieros que se requieren para ejecutar la acción de mejora." sqref="M12:M14 M16:M133" xr:uid="{00000000-0002-0000-0000-000003000000}"/>
  </dataValidations>
  <printOptions horizontalCentered="1"/>
  <pageMargins left="0.23622047244094491" right="0.23622047244094491" top="0.74803149606299213" bottom="0.74803149606299213" header="0.31496062992125984" footer="0.31496062992125984"/>
  <pageSetup scale="5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C7D2965-7713-43BD-B250-4D41E73C1E38}">
          <x14:formula1>
            <xm:f>Listas!$A$33:$A$35</xm:f>
          </x14:formula1>
          <xm:sqref>F12:F117</xm:sqref>
        </x14:dataValidation>
        <x14:dataValidation type="list" allowBlank="1" showInputMessage="1" showErrorMessage="1" xr:uid="{74BA5CFC-B360-43F8-A4C2-BED7BB2995F6}">
          <x14:formula1>
            <xm:f>'D:\DireccionPlaneacion\7-PlanMejoramiento\2019\Plan Mejoramiento Institucional_ActualizadoOctubre2019\locales\[PLAN DE MEJORAMIENTO PROCESO 5 DEFINITIVO FINAL NC.xlsx]Listas'!#REF!</xm:f>
          </x14:formula1>
          <xm:sqref>F118:F133 C12:C133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B151"/>
  <sheetViews>
    <sheetView showGridLines="0" zoomScale="96" zoomScaleNormal="96" workbookViewId="0">
      <selection activeCell="D14" sqref="D14"/>
    </sheetView>
  </sheetViews>
  <sheetFormatPr baseColWidth="10" defaultColWidth="0" defaultRowHeight="12.75" x14ac:dyDescent="0.2"/>
  <cols>
    <col min="1" max="1" width="2.42578125" style="1" customWidth="1"/>
    <col min="2" max="2" width="7.28515625" style="1" customWidth="1"/>
    <col min="3" max="3" width="30.140625" style="1" customWidth="1"/>
    <col min="4" max="4" width="27.5703125" style="1" customWidth="1"/>
    <col min="5" max="5" width="43.7109375" style="1" customWidth="1"/>
    <col min="6" max="6" width="43.85546875" style="1" customWidth="1"/>
    <col min="7" max="7" width="24.7109375" style="1" customWidth="1"/>
    <col min="8" max="9" width="17.5703125" style="1" customWidth="1"/>
    <col min="10" max="11" width="9" style="22" customWidth="1"/>
    <col min="12" max="12" width="13.85546875" style="25" bestFit="1" customWidth="1"/>
    <col min="13" max="13" width="29.140625" style="1" customWidth="1"/>
    <col min="14" max="15" width="9" style="22" customWidth="1"/>
    <col min="16" max="16" width="13.85546875" style="25" bestFit="1" customWidth="1"/>
    <col min="17" max="17" width="24.7109375" style="1" customWidth="1"/>
    <col min="18" max="19" width="9" style="22" customWidth="1"/>
    <col min="20" max="20" width="13.85546875" style="25" bestFit="1" customWidth="1"/>
    <col min="21" max="21" width="24.7109375" style="1" customWidth="1"/>
    <col min="22" max="23" width="9" style="22" customWidth="1"/>
    <col min="24" max="24" width="13.85546875" style="25" bestFit="1" customWidth="1"/>
    <col min="25" max="26" width="28.42578125" style="1" customWidth="1"/>
    <col min="27" max="27" width="2.140625" style="1" customWidth="1"/>
    <col min="28" max="28" width="0" style="1" hidden="1" customWidth="1"/>
    <col min="29" max="16384" width="11.7109375" style="1" hidden="1"/>
  </cols>
  <sheetData>
    <row r="1" spans="2:26" ht="13.5" thickBot="1" x14ac:dyDescent="0.25"/>
    <row r="2" spans="2:26" ht="15.75" x14ac:dyDescent="0.25">
      <c r="B2" s="187"/>
      <c r="C2" s="188"/>
      <c r="D2" s="173" t="s">
        <v>32</v>
      </c>
      <c r="E2" s="174"/>
      <c r="F2" s="174"/>
      <c r="G2" s="174"/>
      <c r="H2" s="174"/>
      <c r="I2" s="174"/>
      <c r="J2" s="174"/>
      <c r="K2" s="174"/>
      <c r="L2" s="174"/>
      <c r="M2" s="174"/>
      <c r="N2" s="174"/>
      <c r="O2" s="174"/>
      <c r="P2" s="174"/>
      <c r="Q2" s="174"/>
      <c r="R2" s="174"/>
      <c r="S2" s="174"/>
      <c r="T2" s="174"/>
      <c r="U2" s="174"/>
      <c r="V2" s="174"/>
      <c r="W2" s="174"/>
      <c r="X2" s="174"/>
      <c r="Y2" s="179" t="s">
        <v>72</v>
      </c>
      <c r="Z2" s="180"/>
    </row>
    <row r="3" spans="2:26" ht="15.75" x14ac:dyDescent="0.25">
      <c r="B3" s="189"/>
      <c r="C3" s="190"/>
      <c r="D3" s="175"/>
      <c r="E3" s="176"/>
      <c r="F3" s="176"/>
      <c r="G3" s="176"/>
      <c r="H3" s="176"/>
      <c r="I3" s="176"/>
      <c r="J3" s="176"/>
      <c r="K3" s="176"/>
      <c r="L3" s="176"/>
      <c r="M3" s="176"/>
      <c r="N3" s="176"/>
      <c r="O3" s="176"/>
      <c r="P3" s="176"/>
      <c r="Q3" s="176"/>
      <c r="R3" s="176"/>
      <c r="S3" s="176"/>
      <c r="T3" s="176"/>
      <c r="U3" s="176"/>
      <c r="V3" s="176"/>
      <c r="W3" s="176"/>
      <c r="X3" s="176"/>
      <c r="Y3" s="13" t="s">
        <v>28</v>
      </c>
      <c r="Z3" s="8" t="s">
        <v>29</v>
      </c>
    </row>
    <row r="4" spans="2:26" ht="15" x14ac:dyDescent="0.2">
      <c r="B4" s="189"/>
      <c r="C4" s="190"/>
      <c r="D4" s="175"/>
      <c r="E4" s="176"/>
      <c r="F4" s="176"/>
      <c r="G4" s="176"/>
      <c r="H4" s="176"/>
      <c r="I4" s="176"/>
      <c r="J4" s="176"/>
      <c r="K4" s="176"/>
      <c r="L4" s="176"/>
      <c r="M4" s="176"/>
      <c r="N4" s="176"/>
      <c r="O4" s="176"/>
      <c r="P4" s="176"/>
      <c r="Q4" s="176"/>
      <c r="R4" s="176"/>
      <c r="S4" s="176"/>
      <c r="T4" s="176"/>
      <c r="U4" s="176"/>
      <c r="V4" s="176"/>
      <c r="W4" s="176"/>
      <c r="X4" s="176"/>
      <c r="Y4" s="14">
        <v>4</v>
      </c>
      <c r="Z4" s="9" t="s">
        <v>48</v>
      </c>
    </row>
    <row r="5" spans="2:26" ht="15.75" x14ac:dyDescent="0.25">
      <c r="B5" s="189"/>
      <c r="C5" s="190"/>
      <c r="D5" s="175"/>
      <c r="E5" s="176"/>
      <c r="F5" s="176"/>
      <c r="G5" s="176"/>
      <c r="H5" s="176"/>
      <c r="I5" s="176"/>
      <c r="J5" s="176"/>
      <c r="K5" s="176"/>
      <c r="L5" s="176"/>
      <c r="M5" s="176"/>
      <c r="N5" s="176"/>
      <c r="O5" s="176"/>
      <c r="P5" s="176"/>
      <c r="Q5" s="176"/>
      <c r="R5" s="176"/>
      <c r="S5" s="176"/>
      <c r="T5" s="176"/>
      <c r="U5" s="176"/>
      <c r="V5" s="176"/>
      <c r="W5" s="176"/>
      <c r="X5" s="176"/>
      <c r="Y5" s="17" t="s">
        <v>30</v>
      </c>
      <c r="Z5" s="18"/>
    </row>
    <row r="6" spans="2:26" ht="15.75" thickBot="1" x14ac:dyDescent="0.25">
      <c r="B6" s="191"/>
      <c r="C6" s="192"/>
      <c r="D6" s="177"/>
      <c r="E6" s="178"/>
      <c r="F6" s="178"/>
      <c r="G6" s="178"/>
      <c r="H6" s="178"/>
      <c r="I6" s="178"/>
      <c r="J6" s="178"/>
      <c r="K6" s="178"/>
      <c r="L6" s="178"/>
      <c r="M6" s="178"/>
      <c r="N6" s="178"/>
      <c r="O6" s="178"/>
      <c r="P6" s="178"/>
      <c r="Q6" s="178"/>
      <c r="R6" s="178"/>
      <c r="S6" s="178"/>
      <c r="T6" s="178"/>
      <c r="U6" s="178"/>
      <c r="V6" s="178"/>
      <c r="W6" s="178"/>
      <c r="X6" s="178"/>
      <c r="Y6" s="19">
        <v>43740</v>
      </c>
      <c r="Z6" s="20"/>
    </row>
    <row r="7" spans="2:26" ht="27" thickBot="1" x14ac:dyDescent="0.45">
      <c r="B7" s="37"/>
      <c r="C7" s="6"/>
      <c r="D7" s="6"/>
      <c r="E7" s="7"/>
      <c r="F7" s="7"/>
      <c r="G7" s="7"/>
      <c r="H7" s="7"/>
      <c r="I7" s="7"/>
      <c r="J7" s="7"/>
      <c r="K7" s="7"/>
      <c r="L7" s="7"/>
      <c r="M7" s="7"/>
      <c r="N7" s="7"/>
      <c r="O7" s="7"/>
      <c r="P7" s="7"/>
      <c r="Q7" s="7"/>
      <c r="R7" s="7"/>
      <c r="S7" s="7"/>
      <c r="T7" s="7"/>
      <c r="U7" s="7"/>
      <c r="V7" s="7"/>
      <c r="W7" s="7"/>
      <c r="X7" s="7"/>
      <c r="Y7" s="7"/>
      <c r="Z7" s="38"/>
    </row>
    <row r="8" spans="2:26" ht="16.5" thickBot="1" x14ac:dyDescent="0.25">
      <c r="B8" s="181" t="s">
        <v>57</v>
      </c>
      <c r="C8" s="182"/>
      <c r="D8" s="182"/>
      <c r="E8" s="182"/>
      <c r="F8" s="182"/>
      <c r="G8" s="182"/>
      <c r="H8" s="182"/>
      <c r="I8" s="182"/>
      <c r="J8" s="182"/>
      <c r="K8" s="182"/>
      <c r="L8" s="182"/>
      <c r="M8" s="182"/>
      <c r="N8" s="182"/>
      <c r="O8" s="182"/>
      <c r="P8" s="182"/>
      <c r="Q8" s="182"/>
      <c r="R8" s="182"/>
      <c r="S8" s="182"/>
      <c r="T8" s="182"/>
      <c r="U8" s="182"/>
      <c r="V8" s="182"/>
      <c r="W8" s="182"/>
      <c r="X8" s="182"/>
      <c r="Y8" s="182"/>
      <c r="Z8" s="183"/>
    </row>
    <row r="9" spans="2:26" ht="15.75" thickBot="1" x14ac:dyDescent="0.25">
      <c r="B9" s="184" t="s">
        <v>56</v>
      </c>
      <c r="C9" s="185"/>
      <c r="D9" s="185"/>
      <c r="E9" s="185"/>
      <c r="F9" s="185"/>
      <c r="G9" s="185"/>
      <c r="H9" s="185"/>
      <c r="I9" s="185"/>
      <c r="J9" s="185"/>
      <c r="K9" s="185"/>
      <c r="L9" s="185"/>
      <c r="M9" s="185"/>
      <c r="N9" s="185"/>
      <c r="O9" s="185"/>
      <c r="P9" s="185"/>
      <c r="Q9" s="185"/>
      <c r="R9" s="185"/>
      <c r="S9" s="185"/>
      <c r="T9" s="185"/>
      <c r="U9" s="185"/>
      <c r="V9" s="185"/>
      <c r="W9" s="185"/>
      <c r="X9" s="185"/>
      <c r="Y9" s="185"/>
      <c r="Z9" s="186"/>
    </row>
    <row r="10" spans="2:26" ht="15.75" thickBot="1" x14ac:dyDescent="0.25">
      <c r="B10" s="170" t="s">
        <v>5</v>
      </c>
      <c r="C10" s="15"/>
      <c r="D10" s="166" t="s">
        <v>53</v>
      </c>
      <c r="E10" s="167"/>
      <c r="F10" s="15"/>
      <c r="G10" s="15"/>
      <c r="H10" s="165" t="s">
        <v>3</v>
      </c>
      <c r="I10" s="165"/>
      <c r="J10" s="163" t="s">
        <v>6</v>
      </c>
      <c r="K10" s="163"/>
      <c r="L10" s="163"/>
      <c r="M10" s="163"/>
      <c r="N10" s="163" t="s">
        <v>8</v>
      </c>
      <c r="O10" s="163"/>
      <c r="P10" s="163"/>
      <c r="Q10" s="163"/>
      <c r="R10" s="163" t="s">
        <v>9</v>
      </c>
      <c r="S10" s="163"/>
      <c r="T10" s="163"/>
      <c r="U10" s="163"/>
      <c r="V10" s="28"/>
      <c r="W10" s="28"/>
      <c r="X10" s="163" t="s">
        <v>10</v>
      </c>
      <c r="Y10" s="163"/>
      <c r="Z10" s="31"/>
    </row>
    <row r="11" spans="2:26" ht="15.75" thickBot="1" x14ac:dyDescent="0.25">
      <c r="B11" s="171"/>
      <c r="C11" s="21"/>
      <c r="D11" s="168"/>
      <c r="E11" s="169"/>
      <c r="F11" s="21"/>
      <c r="G11" s="21"/>
      <c r="H11" s="165"/>
      <c r="I11" s="165"/>
      <c r="J11" s="164" t="s">
        <v>74</v>
      </c>
      <c r="K11" s="164"/>
      <c r="L11" s="164"/>
      <c r="M11" s="29"/>
      <c r="N11" s="164" t="s">
        <v>74</v>
      </c>
      <c r="O11" s="164"/>
      <c r="P11" s="164"/>
      <c r="Q11" s="29"/>
      <c r="R11" s="164" t="s">
        <v>74</v>
      </c>
      <c r="S11" s="164"/>
      <c r="T11" s="164"/>
      <c r="U11" s="29"/>
      <c r="V11" s="164" t="s">
        <v>74</v>
      </c>
      <c r="W11" s="164"/>
      <c r="X11" s="164"/>
      <c r="Y11" s="29"/>
      <c r="Z11" s="32"/>
    </row>
    <row r="12" spans="2:26" ht="24.75" thickBot="1" x14ac:dyDescent="0.25">
      <c r="B12" s="172"/>
      <c r="C12" s="16" t="s">
        <v>31</v>
      </c>
      <c r="D12" s="34" t="s">
        <v>39</v>
      </c>
      <c r="E12" s="34" t="s">
        <v>54</v>
      </c>
      <c r="F12" s="21" t="s">
        <v>73</v>
      </c>
      <c r="G12" s="21" t="s">
        <v>45</v>
      </c>
      <c r="H12" s="35" t="s">
        <v>2</v>
      </c>
      <c r="I12" s="36" t="s">
        <v>46</v>
      </c>
      <c r="J12" s="36" t="s">
        <v>59</v>
      </c>
      <c r="K12" s="36" t="s">
        <v>58</v>
      </c>
      <c r="L12" s="36" t="s">
        <v>60</v>
      </c>
      <c r="M12" s="30" t="s">
        <v>49</v>
      </c>
      <c r="N12" s="36" t="s">
        <v>59</v>
      </c>
      <c r="O12" s="36" t="s">
        <v>58</v>
      </c>
      <c r="P12" s="36" t="s">
        <v>60</v>
      </c>
      <c r="Q12" s="30" t="s">
        <v>49</v>
      </c>
      <c r="R12" s="36" t="s">
        <v>59</v>
      </c>
      <c r="S12" s="36" t="s">
        <v>58</v>
      </c>
      <c r="T12" s="36" t="s">
        <v>60</v>
      </c>
      <c r="U12" s="30" t="s">
        <v>49</v>
      </c>
      <c r="V12" s="36" t="s">
        <v>59</v>
      </c>
      <c r="W12" s="36" t="s">
        <v>58</v>
      </c>
      <c r="X12" s="36" t="s">
        <v>60</v>
      </c>
      <c r="Y12" s="30" t="s">
        <v>49</v>
      </c>
      <c r="Z12" s="33" t="s">
        <v>0</v>
      </c>
    </row>
    <row r="13" spans="2:26" ht="51" x14ac:dyDescent="0.2">
      <c r="B13" s="62">
        <f>'08-FR-25 (Pág. 1)'!B12</f>
        <v>1</v>
      </c>
      <c r="C13" s="50" t="str">
        <f>'08-FR-25 (Pág. 1)'!C12</f>
        <v>05- PROMOCIÓN Y DEFENSA DE DERECHOS</v>
      </c>
      <c r="D13" s="70" t="str">
        <f>'08-FR-25 (Pág. 1)'!F12</f>
        <v>OPORTUNIDAD DE MEJORA</v>
      </c>
      <c r="E13" s="63" t="str">
        <f>'08-FR-25 (Pág. 1)'!G12</f>
        <v>Continuar con el proceso de descongestión de requierimientos en el SINPROC</v>
      </c>
      <c r="F13" s="64" t="str">
        <f>'08-FR-25 (Pág. 1)'!I12</f>
        <v>NO SE REALIZA NINGUNA ACCIÓN, YA QUE LAS ACTIVIDADES SE ESTAN EJECUTANDO Y CORREPONDEN A LA IDENTIFICACION DE UNA SALIDA NO CONFORME</v>
      </c>
      <c r="G13" s="130" t="str">
        <f>'08-FR-25 (Pág. 1)'!J12</f>
        <v xml:space="preserve"> </v>
      </c>
      <c r="H13" s="65" t="str">
        <f>'08-FR-25 (Pág. 1)'!N12</f>
        <v xml:space="preserve"> </v>
      </c>
      <c r="I13" s="65" t="str">
        <f>'08-FR-25 (Pág. 1)'!O12</f>
        <v xml:space="preserve"> </v>
      </c>
      <c r="J13" s="66"/>
      <c r="K13" s="66"/>
      <c r="L13" s="67" t="str">
        <f>IF(J13="","",K13/J13)</f>
        <v/>
      </c>
      <c r="M13" s="68"/>
      <c r="N13" s="66"/>
      <c r="O13" s="66"/>
      <c r="P13" s="67" t="str">
        <f>IF(N13="","",O13/N13)</f>
        <v/>
      </c>
      <c r="Q13" s="68"/>
      <c r="R13" s="66"/>
      <c r="S13" s="66"/>
      <c r="T13" s="67" t="str">
        <f>IF(R13="","",S13/R13)</f>
        <v/>
      </c>
      <c r="U13" s="68"/>
      <c r="V13" s="66"/>
      <c r="W13" s="66"/>
      <c r="X13" s="67" t="str">
        <f>IF(V13="","",W13/V13)</f>
        <v/>
      </c>
      <c r="Y13" s="68"/>
      <c r="Z13" s="69"/>
    </row>
    <row r="14" spans="2:26" ht="51" x14ac:dyDescent="0.2">
      <c r="B14" s="58">
        <f>'08-FR-25 (Pág. 1)'!B13</f>
        <v>2</v>
      </c>
      <c r="C14" s="50" t="str">
        <f>'08-FR-25 (Pág. 1)'!C13</f>
        <v>05- PROMOCIÓN Y DEFENSA DE DERECHOS</v>
      </c>
      <c r="D14" s="45" t="str">
        <f>'08-FR-25 (Pág. 1)'!F13</f>
        <v>OPORTUNIDAD DE MEJORA</v>
      </c>
      <c r="E14" s="60" t="str">
        <f>'08-FR-25 (Pág. 1)'!G13</f>
        <v>Adelantar el proceso de transferencia de archivo 2015 y 2016</v>
      </c>
      <c r="F14" s="61" t="str">
        <f>'08-FR-25 (Pág. 1)'!I13</f>
        <v>Reiterar  a gestión documental y hacer el seguimiento hasta que se fije fecha y hora en donde recibira el archivo de gestión de acuerdo con las TRD..</v>
      </c>
      <c r="G14" s="59" t="str">
        <f>'08-FR-25 (Pág. 1)'!J13</f>
        <v>Solicitudes y documento de entrega firmado</v>
      </c>
      <c r="H14" s="44">
        <f>'08-FR-25 (Pág. 1)'!N13</f>
        <v>43755</v>
      </c>
      <c r="I14" s="44">
        <f>'08-FR-25 (Pág. 1)'!O13</f>
        <v>43784</v>
      </c>
      <c r="J14" s="45"/>
      <c r="K14" s="45"/>
      <c r="L14" s="46" t="str">
        <f t="shared" ref="L14:L44" si="0">IF(J14="","",K14/J14)</f>
        <v/>
      </c>
      <c r="M14" s="47"/>
      <c r="N14" s="45"/>
      <c r="O14" s="45"/>
      <c r="P14" s="46" t="str">
        <f t="shared" ref="P14:P44" si="1">IF(N14="","",O14/N14)</f>
        <v/>
      </c>
      <c r="Q14" s="47"/>
      <c r="R14" s="45"/>
      <c r="S14" s="45"/>
      <c r="T14" s="46" t="str">
        <f t="shared" ref="T14:T44" si="2">IF(R14="","",S14/R14)</f>
        <v/>
      </c>
      <c r="U14" s="47"/>
      <c r="V14" s="45"/>
      <c r="W14" s="45"/>
      <c r="X14" s="46" t="str">
        <f t="shared" ref="X14:X44" si="3">IF(V14="","",W14/V14)</f>
        <v/>
      </c>
      <c r="Y14" s="47"/>
      <c r="Z14" s="48"/>
    </row>
    <row r="15" spans="2:26" ht="76.5" x14ac:dyDescent="0.2">
      <c r="B15" s="49">
        <f>'08-FR-25 (Pág. 1)'!B14</f>
        <v>3</v>
      </c>
      <c r="C15" s="50" t="str">
        <f>'08-FR-25 (Pág. 1)'!C14</f>
        <v>05- PROMOCIÓN Y DEFENSA DE DERECHOS</v>
      </c>
      <c r="D15" s="54" t="str">
        <f>'08-FR-25 (Pág. 1)'!F14</f>
        <v>OPORTUNIDAD DE MEJORA</v>
      </c>
      <c r="E15" s="51" t="str">
        <f>'08-FR-25 (Pág. 1)'!G14</f>
        <v xml:space="preserve">
Cumplir con el plazo acordado por la Subdireccion de gestión documental y recursos fisicos, para la entrega del archivo de los años 2015 y 2016.
 NO estaban en el acta de cierre.</v>
      </c>
      <c r="F15" s="52" t="str">
        <f>'08-FR-25 (Pág. 1)'!I14</f>
        <v>Reiterar  a gestión documental y hacer el seguimiento hasta que se fije fecha y hora en donde recibira el archivo de gestión de acuerdo con las TRD..</v>
      </c>
      <c r="G15" s="50" t="str">
        <f>'08-FR-25 (Pág. 1)'!J14</f>
        <v>Solicitudes y documento de entrega firmado</v>
      </c>
      <c r="H15" s="53">
        <f>'08-FR-25 (Pág. 1)'!N14</f>
        <v>43755</v>
      </c>
      <c r="I15" s="53">
        <f>'08-FR-25 (Pág. 1)'!O14</f>
        <v>43784</v>
      </c>
      <c r="J15" s="54"/>
      <c r="K15" s="54"/>
      <c r="L15" s="55" t="str">
        <f t="shared" si="0"/>
        <v/>
      </c>
      <c r="M15" s="56"/>
      <c r="N15" s="54"/>
      <c r="O15" s="54"/>
      <c r="P15" s="55" t="str">
        <f t="shared" si="1"/>
        <v/>
      </c>
      <c r="Q15" s="56"/>
      <c r="R15" s="54"/>
      <c r="S15" s="54"/>
      <c r="T15" s="55" t="str">
        <f t="shared" si="2"/>
        <v/>
      </c>
      <c r="U15" s="56"/>
      <c r="V15" s="54"/>
      <c r="W15" s="54"/>
      <c r="X15" s="55" t="str">
        <f t="shared" si="3"/>
        <v/>
      </c>
      <c r="Y15" s="56"/>
      <c r="Z15" s="57"/>
    </row>
    <row r="16" spans="2:26" ht="51" x14ac:dyDescent="0.2">
      <c r="B16" s="49">
        <f>'08-FR-25 (Pág. 1)'!B15</f>
        <v>4</v>
      </c>
      <c r="C16" s="50" t="str">
        <f>'08-FR-25 (Pág. 1)'!C15</f>
        <v>05- PROMOCIÓN Y DEFENSA DE DERECHOS</v>
      </c>
      <c r="D16" s="54" t="str">
        <f>'08-FR-25 (Pág. 1)'!F15</f>
        <v>OPORTUNIDAD DE MEJORA</v>
      </c>
      <c r="E16" s="51" t="str">
        <f>'08-FR-25 (Pág. 1)'!G15</f>
        <v xml:space="preserve"> Cumplir con el plazo establecido para la gestion y cierre de requerimientos ciudadanos.</v>
      </c>
      <c r="F16" s="52" t="str">
        <f>'08-FR-25 (Pág. 1)'!I15</f>
        <v>NO SE REALIZA NINGUNA ACCIÓN, YA QUE LAS ACTIVIDADES SE ESTAN EJECUTANDO Y CORREPONDEN A LA IDENTIFICACION DE UNA SALIDA NO CONFORME</v>
      </c>
      <c r="G16" s="50" t="str">
        <f>'08-FR-25 (Pág. 1)'!J15</f>
        <v xml:space="preserve"> </v>
      </c>
      <c r="H16" s="53" t="str">
        <f>'08-FR-25 (Pág. 1)'!N15</f>
        <v xml:space="preserve"> </v>
      </c>
      <c r="I16" s="53" t="str">
        <f>'08-FR-25 (Pág. 1)'!O15</f>
        <v xml:space="preserve"> </v>
      </c>
      <c r="J16" s="54"/>
      <c r="K16" s="54"/>
      <c r="L16" s="55" t="str">
        <f t="shared" si="0"/>
        <v/>
      </c>
      <c r="M16" s="56"/>
      <c r="N16" s="54"/>
      <c r="O16" s="54"/>
      <c r="P16" s="55" t="str">
        <f t="shared" si="1"/>
        <v/>
      </c>
      <c r="Q16" s="56"/>
      <c r="R16" s="54"/>
      <c r="S16" s="54"/>
      <c r="T16" s="55" t="str">
        <f t="shared" si="2"/>
        <v/>
      </c>
      <c r="U16" s="56"/>
      <c r="V16" s="54"/>
      <c r="W16" s="54"/>
      <c r="X16" s="55" t="str">
        <f t="shared" si="3"/>
        <v/>
      </c>
      <c r="Y16" s="56"/>
      <c r="Z16" s="57"/>
    </row>
    <row r="17" spans="2:26" ht="76.5" x14ac:dyDescent="0.2">
      <c r="B17" s="49">
        <f>'08-FR-25 (Pág. 1)'!B16</f>
        <v>5</v>
      </c>
      <c r="C17" s="50" t="str">
        <f>'08-FR-25 (Pág. 1)'!C16</f>
        <v>05- PROMOCIÓN Y DEFENSA DE DERECHOS</v>
      </c>
      <c r="D17" s="54" t="str">
        <f>'08-FR-25 (Pág. 1)'!F16</f>
        <v>OPORTUNIDAD DE MEJORA</v>
      </c>
      <c r="E17" s="51" t="str">
        <f>'08-FR-25 (Pág. 1)'!G16</f>
        <v>Formalizar reuniones de equipo de trabajo donde se aborden temas relacionados con la gestión Personería Local, de las cuales se deberían generar evidencias (actas) donde se plasmen las conclusiones y compromisos derivados de dichas reuniones</v>
      </c>
      <c r="F17" s="52" t="str">
        <f>'08-FR-25 (Pág. 1)'!I16</f>
        <v xml:space="preserve">Realizar reuniones de trabajo periodicas y dejar actas </v>
      </c>
      <c r="G17" s="50" t="str">
        <f>'08-FR-25 (Pág. 1)'!J16</f>
        <v xml:space="preserve">Actas </v>
      </c>
      <c r="H17" s="53">
        <f>'08-FR-25 (Pág. 1)'!N16</f>
        <v>43755</v>
      </c>
      <c r="I17" s="53">
        <f>'08-FR-25 (Pág. 1)'!O16</f>
        <v>43814</v>
      </c>
      <c r="J17" s="54"/>
      <c r="K17" s="54"/>
      <c r="L17" s="55" t="str">
        <f t="shared" si="0"/>
        <v/>
      </c>
      <c r="M17" s="56"/>
      <c r="N17" s="54"/>
      <c r="O17" s="54"/>
      <c r="P17" s="55" t="str">
        <f t="shared" si="1"/>
        <v/>
      </c>
      <c r="Q17" s="56"/>
      <c r="R17" s="54"/>
      <c r="S17" s="54"/>
      <c r="T17" s="55" t="str">
        <f t="shared" si="2"/>
        <v/>
      </c>
      <c r="U17" s="56"/>
      <c r="V17" s="54"/>
      <c r="W17" s="54"/>
      <c r="X17" s="55" t="str">
        <f t="shared" si="3"/>
        <v/>
      </c>
      <c r="Y17" s="56"/>
      <c r="Z17" s="57"/>
    </row>
    <row r="18" spans="2:26" ht="51" x14ac:dyDescent="0.2">
      <c r="B18" s="49">
        <f>'08-FR-25 (Pág. 1)'!B17</f>
        <v>6</v>
      </c>
      <c r="C18" s="50" t="str">
        <f>'08-FR-25 (Pág. 1)'!C17</f>
        <v>05- PROMOCIÓN Y DEFENSA DE DERECHOS</v>
      </c>
      <c r="D18" s="54" t="str">
        <f>'08-FR-25 (Pág. 1)'!F17</f>
        <v>OPORTUNIDAD DE MEJORA</v>
      </c>
      <c r="E18" s="51" t="str">
        <f>'08-FR-25 (Pág. 1)'!G17</f>
        <v>Dejar evidencia de las gestiones adelantadas cuando se identifiquen y comunican oportunidades de mejora a la gestión de los procesos misionales en los cuales interviene.</v>
      </c>
      <c r="F18" s="52" t="str">
        <f>'08-FR-25 (Pág. 1)'!I17</f>
        <v>Dejar registro de las acciones de mejora y reportar a los responsables del proceso</v>
      </c>
      <c r="G18" s="50" t="str">
        <f>'08-FR-25 (Pág. 1)'!J17</f>
        <v>Actas, oficios, memorandos, correos</v>
      </c>
      <c r="H18" s="53">
        <f>'08-FR-25 (Pág. 1)'!N17</f>
        <v>43755</v>
      </c>
      <c r="I18" s="53">
        <f>'08-FR-25 (Pág. 1)'!O17</f>
        <v>43814</v>
      </c>
      <c r="J18" s="54"/>
      <c r="K18" s="54"/>
      <c r="L18" s="55" t="str">
        <f t="shared" si="0"/>
        <v/>
      </c>
      <c r="M18" s="56"/>
      <c r="N18" s="54"/>
      <c r="O18" s="54"/>
      <c r="P18" s="55" t="str">
        <f t="shared" si="1"/>
        <v/>
      </c>
      <c r="Q18" s="56"/>
      <c r="R18" s="54"/>
      <c r="S18" s="54"/>
      <c r="T18" s="55" t="str">
        <f t="shared" si="2"/>
        <v/>
      </c>
      <c r="U18" s="56"/>
      <c r="V18" s="54"/>
      <c r="W18" s="54"/>
      <c r="X18" s="55" t="str">
        <f t="shared" si="3"/>
        <v/>
      </c>
      <c r="Y18" s="56"/>
      <c r="Z18" s="57"/>
    </row>
    <row r="19" spans="2:26" ht="89.25" x14ac:dyDescent="0.2">
      <c r="B19" s="49">
        <f>'08-FR-25 (Pág. 1)'!B18</f>
        <v>7</v>
      </c>
      <c r="C19" s="50" t="str">
        <f>'08-FR-25 (Pág. 1)'!C18</f>
        <v>05- PROMOCIÓN Y DEFENSA DE DERECHOS</v>
      </c>
      <c r="D19" s="54" t="str">
        <f>'08-FR-25 (Pág. 1)'!F18</f>
        <v>OPORTUNIDAD DE MEJORA</v>
      </c>
      <c r="E19" s="51" t="str">
        <f>'08-FR-25 (Pág. 1)'!G18</f>
        <v>Establecer mecanismos de comunicación más efectivos con los referentes de calidad de los procesos misionales, con el propósito mantener un flujo de información armonizada en cuanto a las actividades y operación de los procesos que tienen incidencia directa en las Personería Locales</v>
      </c>
      <c r="F19" s="52" t="str">
        <f>'08-FR-25 (Pág. 1)'!I18</f>
        <v>Comunicar las inquietudes que tengan respecto de las actividades de los procesos</v>
      </c>
      <c r="G19" s="50" t="str">
        <f>'08-FR-25 (Pág. 1)'!J18</f>
        <v>correos, oficios</v>
      </c>
      <c r="H19" s="53">
        <f>'08-FR-25 (Pág. 1)'!N18</f>
        <v>43755</v>
      </c>
      <c r="I19" s="53">
        <f>'08-FR-25 (Pág. 1)'!O18</f>
        <v>43814</v>
      </c>
      <c r="J19" s="54"/>
      <c r="K19" s="54"/>
      <c r="L19" s="55" t="str">
        <f t="shared" si="0"/>
        <v/>
      </c>
      <c r="M19" s="56"/>
      <c r="N19" s="54"/>
      <c r="O19" s="54"/>
      <c r="P19" s="55" t="str">
        <f t="shared" si="1"/>
        <v/>
      </c>
      <c r="Q19" s="56"/>
      <c r="R19" s="54"/>
      <c r="S19" s="54"/>
      <c r="T19" s="55" t="str">
        <f t="shared" si="2"/>
        <v/>
      </c>
      <c r="U19" s="56"/>
      <c r="V19" s="54"/>
      <c r="W19" s="54"/>
      <c r="X19" s="55" t="str">
        <f t="shared" si="3"/>
        <v/>
      </c>
      <c r="Y19" s="56"/>
      <c r="Z19" s="57"/>
    </row>
    <row r="20" spans="2:26" ht="102" x14ac:dyDescent="0.2">
      <c r="B20" s="49">
        <f>'08-FR-25 (Pág. 1)'!B19</f>
        <v>8</v>
      </c>
      <c r="C20" s="50" t="str">
        <f>'08-FR-25 (Pág. 1)'!C19</f>
        <v>05- PROMOCIÓN Y DEFENSA DE DERECHOS</v>
      </c>
      <c r="D20" s="54" t="str">
        <f>'08-FR-25 (Pág. 1)'!F19</f>
        <v>OPORTUNIDAD DE MEJORA</v>
      </c>
      <c r="E20" s="51" t="str">
        <f>'08-FR-25 (Pág. 1)'!G19</f>
        <v> Implementar espacios de socialización al interior de la Personería Local para apropiar los diferentes temas relacionados con los Sistemas de Gestión de la Calidad y Seguridad y Salud en el Trabajo, administración de riesgo, peligros, plan de emergencias entre otros, así como aspectos relevantes de los procesos misionales en los cuales intervienen</v>
      </c>
      <c r="F20" s="52" t="str">
        <f>'08-FR-25 (Pág. 1)'!I19</f>
        <v xml:space="preserve">Realizar reuniones de trabajo periodicas y dejar actas </v>
      </c>
      <c r="G20" s="50" t="str">
        <f>'08-FR-25 (Pág. 1)'!J19</f>
        <v xml:space="preserve">Actas </v>
      </c>
      <c r="H20" s="53">
        <f>'08-FR-25 (Pág. 1)'!N19</f>
        <v>43755</v>
      </c>
      <c r="I20" s="53">
        <f>'08-FR-25 (Pág. 1)'!O19</f>
        <v>43814</v>
      </c>
      <c r="J20" s="54"/>
      <c r="K20" s="54"/>
      <c r="L20" s="55" t="str">
        <f t="shared" si="0"/>
        <v/>
      </c>
      <c r="M20" s="56"/>
      <c r="N20" s="54"/>
      <c r="O20" s="54"/>
      <c r="P20" s="55" t="str">
        <f t="shared" si="1"/>
        <v/>
      </c>
      <c r="Q20" s="56"/>
      <c r="R20" s="54"/>
      <c r="S20" s="54"/>
      <c r="T20" s="55" t="str">
        <f t="shared" si="2"/>
        <v/>
      </c>
      <c r="U20" s="56"/>
      <c r="V20" s="54"/>
      <c r="W20" s="54"/>
      <c r="X20" s="55" t="str">
        <f t="shared" si="3"/>
        <v/>
      </c>
      <c r="Y20" s="56"/>
      <c r="Z20" s="57"/>
    </row>
    <row r="21" spans="2:26" ht="76.5" x14ac:dyDescent="0.2">
      <c r="B21" s="49">
        <f>'08-FR-25 (Pág. 1)'!B20</f>
        <v>9</v>
      </c>
      <c r="C21" s="50" t="str">
        <f>'08-FR-25 (Pág. 1)'!C20</f>
        <v>05- PROMOCIÓN Y DEFENSA DE DERECHOS</v>
      </c>
      <c r="D21" s="54" t="str">
        <f>'08-FR-25 (Pág. 1)'!F20</f>
        <v>OPORTUNIDAD DE MEJORA</v>
      </c>
      <c r="E21" s="51" t="str">
        <f>'08-FR-25 (Pág. 1)'!G20</f>
        <v>Revisar la capacidad del recurso recursos humano para atender la demanda creciente de servicios de las partes interesada (personas), ya que se identificó que numeró de funcionario(as) no es suficiente para la operación de la Personería Local y brindar una adecuada prestación del servicio</v>
      </c>
      <c r="F21" s="52" t="str">
        <f>'08-FR-25 (Pág. 1)'!I20</f>
        <v>Solicitud para la elaboracion de las cargas de trabajo y si ya se tienen, la solicitud del recurso humano faltante</v>
      </c>
      <c r="G21" s="50" t="str">
        <f>'08-FR-25 (Pág. 1)'!J20</f>
        <v xml:space="preserve">oficio </v>
      </c>
      <c r="H21" s="53">
        <f>'08-FR-25 (Pág. 1)'!N20</f>
        <v>43755</v>
      </c>
      <c r="I21" s="53">
        <f>'08-FR-25 (Pág. 1)'!O20</f>
        <v>43762</v>
      </c>
      <c r="J21" s="54"/>
      <c r="K21" s="54"/>
      <c r="L21" s="55" t="str">
        <f t="shared" si="0"/>
        <v/>
      </c>
      <c r="M21" s="56"/>
      <c r="N21" s="54"/>
      <c r="O21" s="54"/>
      <c r="P21" s="55" t="str">
        <f t="shared" si="1"/>
        <v/>
      </c>
      <c r="Q21" s="56"/>
      <c r="R21" s="54"/>
      <c r="S21" s="54"/>
      <c r="T21" s="55" t="str">
        <f t="shared" si="2"/>
        <v/>
      </c>
      <c r="U21" s="56"/>
      <c r="V21" s="54"/>
      <c r="W21" s="54"/>
      <c r="X21" s="55" t="str">
        <f t="shared" si="3"/>
        <v/>
      </c>
      <c r="Y21" s="56"/>
      <c r="Z21" s="57"/>
    </row>
    <row r="22" spans="2:26" ht="76.5" x14ac:dyDescent="0.2">
      <c r="B22" s="49">
        <f>'08-FR-25 (Pág. 1)'!B21</f>
        <v>10</v>
      </c>
      <c r="C22" s="50" t="str">
        <f>'08-FR-25 (Pág. 1)'!C21</f>
        <v>05- PROMOCIÓN Y DEFENSA DE DERECHOS</v>
      </c>
      <c r="D22" s="54" t="str">
        <f>'08-FR-25 (Pág. 1)'!F21</f>
        <v>OPORTUNIDAD DE MEJORA</v>
      </c>
      <c r="E22" s="51" t="str">
        <f>'08-FR-25 (Pág. 1)'!G21</f>
        <v>Solicitar al proceso de Gestión de Talento Humano (subdirección de Desarrollo de Talento Humano), las señaléticas o señalización de seguridad como rutas de evacuación, salidas de emergencia entre otras, ya que se evidenció que dichas instalaciones no cuentan con estas</v>
      </c>
      <c r="F22" s="52" t="str">
        <f>'08-FR-25 (Pág. 1)'!I21</f>
        <v>Mediante memorando, solicitar a la Subdirección de Desarrollo del TH, la implementación de la señalización en la sede de la Personería Local</v>
      </c>
      <c r="G22" s="50" t="str">
        <f>'08-FR-25 (Pág. 1)'!J21</f>
        <v>memorando</v>
      </c>
      <c r="H22" s="53">
        <f>'08-FR-25 (Pág. 1)'!N21</f>
        <v>43755</v>
      </c>
      <c r="I22" s="53">
        <f>'08-FR-25 (Pág. 1)'!O21</f>
        <v>43780</v>
      </c>
      <c r="J22" s="54"/>
      <c r="K22" s="54"/>
      <c r="L22" s="55" t="str">
        <f t="shared" si="0"/>
        <v/>
      </c>
      <c r="M22" s="56"/>
      <c r="N22" s="54"/>
      <c r="O22" s="54"/>
      <c r="P22" s="55" t="str">
        <f t="shared" si="1"/>
        <v/>
      </c>
      <c r="Q22" s="56"/>
      <c r="R22" s="54"/>
      <c r="S22" s="54"/>
      <c r="T22" s="55" t="str">
        <f t="shared" si="2"/>
        <v/>
      </c>
      <c r="U22" s="56"/>
      <c r="V22" s="54"/>
      <c r="W22" s="54"/>
      <c r="X22" s="55" t="str">
        <f t="shared" si="3"/>
        <v/>
      </c>
      <c r="Y22" s="56"/>
      <c r="Z22" s="57"/>
    </row>
    <row r="23" spans="2:26" ht="76.5" x14ac:dyDescent="0.2">
      <c r="B23" s="49">
        <f>'08-FR-25 (Pág. 1)'!B22</f>
        <v>11</v>
      </c>
      <c r="C23" s="50" t="str">
        <f>'08-FR-25 (Pág. 1)'!C22</f>
        <v>05- PROMOCIÓN Y DEFENSA DE DERECHOS</v>
      </c>
      <c r="D23" s="54" t="str">
        <f>'08-FR-25 (Pág. 1)'!F22</f>
        <v>OPORTUNIDAD DE MEJORA</v>
      </c>
      <c r="E23" s="51" t="str">
        <f>'08-FR-25 (Pág. 1)'!G22</f>
        <v>Adecuar un espacio en las instalaciones físicas para el almacenamiento de los elementos y productos de aseo, ya que se identifico que dichos productos pueden representar un riesgo o peligro por los compontes químicos que contienen.</v>
      </c>
      <c r="F23" s="52" t="str">
        <f>'08-FR-25 (Pág. 1)'!I22</f>
        <v xml:space="preserve">Solicitar a recursos fisicos la division del espacio en la oficina </v>
      </c>
      <c r="G23" s="50" t="str">
        <f>'08-FR-25 (Pág. 1)'!J22</f>
        <v>oficios, memorandos</v>
      </c>
      <c r="H23" s="53">
        <f>'08-FR-25 (Pág. 1)'!N22</f>
        <v>43755</v>
      </c>
      <c r="I23" s="53">
        <f>'08-FR-25 (Pág. 1)'!O22</f>
        <v>43814</v>
      </c>
      <c r="J23" s="54"/>
      <c r="K23" s="54"/>
      <c r="L23" s="55" t="str">
        <f t="shared" si="0"/>
        <v/>
      </c>
      <c r="M23" s="56"/>
      <c r="N23" s="54"/>
      <c r="O23" s="54"/>
      <c r="P23" s="55" t="str">
        <f t="shared" si="1"/>
        <v/>
      </c>
      <c r="Q23" s="56"/>
      <c r="R23" s="54"/>
      <c r="S23" s="54"/>
      <c r="T23" s="55" t="str">
        <f t="shared" si="2"/>
        <v/>
      </c>
      <c r="U23" s="56"/>
      <c r="V23" s="54"/>
      <c r="W23" s="54"/>
      <c r="X23" s="55" t="str">
        <f t="shared" si="3"/>
        <v/>
      </c>
      <c r="Y23" s="56"/>
      <c r="Z23" s="57"/>
    </row>
    <row r="24" spans="2:26" ht="38.25" x14ac:dyDescent="0.2">
      <c r="B24" s="49">
        <f>'08-FR-25 (Pág. 1)'!B23</f>
        <v>12</v>
      </c>
      <c r="C24" s="50" t="str">
        <f>'08-FR-25 (Pág. 1)'!C23</f>
        <v>05- PROMOCIÓN Y DEFENSA DE DERECHOS</v>
      </c>
      <c r="D24" s="54" t="str">
        <f>'08-FR-25 (Pág. 1)'!F23</f>
        <v>OPORTUNIDAD DE MEJORA</v>
      </c>
      <c r="E24" s="51" t="str">
        <f>'08-FR-25 (Pág. 1)'!G23</f>
        <v>Reforzar el conocimiento de las partes interesadas de los procesos que intervienen en la personería Local.</v>
      </c>
      <c r="F24" s="52" t="str">
        <f>'08-FR-25 (Pág. 1)'!I23</f>
        <v>Socializar con el equipo de trabajo, la caracterización del proceso y las partes interesadas del proceso</v>
      </c>
      <c r="G24" s="50" t="str">
        <f>'08-FR-25 (Pág. 1)'!J23</f>
        <v>acta de socialización</v>
      </c>
      <c r="H24" s="53">
        <f>'08-FR-25 (Pág. 1)'!N23</f>
        <v>43755</v>
      </c>
      <c r="I24" s="53">
        <f>'08-FR-25 (Pág. 1)'!O23</f>
        <v>43769</v>
      </c>
      <c r="J24" s="54"/>
      <c r="K24" s="54"/>
      <c r="L24" s="55" t="str">
        <f t="shared" si="0"/>
        <v/>
      </c>
      <c r="M24" s="56"/>
      <c r="N24" s="54"/>
      <c r="O24" s="54"/>
      <c r="P24" s="55" t="str">
        <f t="shared" si="1"/>
        <v/>
      </c>
      <c r="Q24" s="56"/>
      <c r="R24" s="54"/>
      <c r="S24" s="54"/>
      <c r="T24" s="55" t="str">
        <f t="shared" si="2"/>
        <v/>
      </c>
      <c r="U24" s="56"/>
      <c r="V24" s="54"/>
      <c r="W24" s="54"/>
      <c r="X24" s="55" t="str">
        <f t="shared" si="3"/>
        <v/>
      </c>
      <c r="Y24" s="56"/>
      <c r="Z24" s="57"/>
    </row>
    <row r="25" spans="2:26" ht="102" x14ac:dyDescent="0.2">
      <c r="B25" s="49">
        <f>'08-FR-25 (Pág. 1)'!B24</f>
        <v>13</v>
      </c>
      <c r="C25" s="50" t="str">
        <f>'08-FR-25 (Pág. 1)'!C24</f>
        <v>05- PROMOCIÓN Y DEFENSA DE DERECHOS</v>
      </c>
      <c r="D25" s="54" t="str">
        <f>'08-FR-25 (Pág. 1)'!F24</f>
        <v>OPORTUNIDAD DE MEJORA</v>
      </c>
      <c r="E25" s="51" t="str">
        <f>'08-FR-25 (Pág. 1)'!G24</f>
        <v xml:space="preserve">Fortalecer el conocimiento y ruta de acceso a las políticas del SGC y SG- SST en la página Intranet de la Entidad y los objetivos estratégicos que les aplica a la Personería Local. </v>
      </c>
      <c r="F25" s="52" t="str">
        <f>'08-FR-25 (Pág. 1)'!I24</f>
        <v>Socializar con el equipo de trabajo, las rutas de acceso a las politicas de los sistemas en la Intranet y plataforma estrategica, mtarices, procesos, procedimientos, protocolos, guias, asi como los roles de los seervidores y contratistas y como aportan al cumplimiento de la mision y vision por medio de los objetiivos estrategicos y de calidad</v>
      </c>
      <c r="G25" s="50" t="str">
        <f>'08-FR-25 (Pág. 1)'!J24</f>
        <v>Actas de reunión donde se aborden todos los temas e la plataforma estrateica de la entidad, asi como los sistemas de SGC Y SGSST</v>
      </c>
      <c r="H25" s="53">
        <f>'08-FR-25 (Pág. 1)'!N24</f>
        <v>43755</v>
      </c>
      <c r="I25" s="53">
        <f>'08-FR-25 (Pág. 1)'!O24</f>
        <v>43789</v>
      </c>
      <c r="J25" s="54"/>
      <c r="K25" s="54"/>
      <c r="L25" s="55" t="str">
        <f t="shared" si="0"/>
        <v/>
      </c>
      <c r="M25" s="56"/>
      <c r="N25" s="54"/>
      <c r="O25" s="54"/>
      <c r="P25" s="55" t="str">
        <f t="shared" si="1"/>
        <v/>
      </c>
      <c r="Q25" s="56"/>
      <c r="R25" s="54"/>
      <c r="S25" s="54"/>
      <c r="T25" s="55" t="str">
        <f t="shared" si="2"/>
        <v/>
      </c>
      <c r="U25" s="56"/>
      <c r="V25" s="54"/>
      <c r="W25" s="54"/>
      <c r="X25" s="55" t="str">
        <f t="shared" si="3"/>
        <v/>
      </c>
      <c r="Y25" s="56"/>
      <c r="Z25" s="57"/>
    </row>
    <row r="26" spans="2:26" ht="102" x14ac:dyDescent="0.2">
      <c r="B26" s="49">
        <f>'08-FR-25 (Pág. 1)'!B25</f>
        <v>14</v>
      </c>
      <c r="C26" s="50" t="str">
        <f>'08-FR-25 (Pág. 1)'!C25</f>
        <v>05- PROMOCIÓN Y DEFENSA DE DERECHOS</v>
      </c>
      <c r="D26" s="54" t="str">
        <f>'08-FR-25 (Pág. 1)'!F25</f>
        <v>OPORTUNIDAD DE MEJORA</v>
      </c>
      <c r="E26" s="51" t="str">
        <f>'08-FR-25 (Pág. 1)'!G25</f>
        <v>Reforzar el conocimiento y número de roles de la Personería Local.</v>
      </c>
      <c r="F26" s="52" t="str">
        <f>'08-FR-25 (Pág. 1)'!I25</f>
        <v>Socializar con el equipo de trabajo, las rutas de acceso a las politicas de los sistemas en la Intranet y plataforma estrategica, mtarices, procesos, procedimientos, protocolos, guias, asi como los roles de los seervidores y contratistas y como aportan al cumplimiento de la mision y vision por medio de los objetiivos estrategicos y de calidad</v>
      </c>
      <c r="G26" s="50" t="str">
        <f>'08-FR-25 (Pág. 1)'!J25</f>
        <v>Actas de reunión donde se aborden todos los temas e la plataforma estrateica de la entidad, asi como los sistemas de SGC Y SGSST</v>
      </c>
      <c r="H26" s="53">
        <f>'08-FR-25 (Pág. 1)'!N25</f>
        <v>43755</v>
      </c>
      <c r="I26" s="53">
        <f>'08-FR-25 (Pág. 1)'!O25</f>
        <v>43789</v>
      </c>
      <c r="J26" s="54"/>
      <c r="K26" s="54"/>
      <c r="L26" s="55" t="str">
        <f t="shared" si="0"/>
        <v/>
      </c>
      <c r="M26" s="56"/>
      <c r="N26" s="54"/>
      <c r="O26" s="54"/>
      <c r="P26" s="55" t="str">
        <f t="shared" si="1"/>
        <v/>
      </c>
      <c r="Q26" s="56"/>
      <c r="R26" s="54"/>
      <c r="S26" s="54"/>
      <c r="T26" s="55" t="str">
        <f t="shared" si="2"/>
        <v/>
      </c>
      <c r="U26" s="56"/>
      <c r="V26" s="54"/>
      <c r="W26" s="54"/>
      <c r="X26" s="55" t="str">
        <f t="shared" si="3"/>
        <v/>
      </c>
      <c r="Y26" s="56"/>
      <c r="Z26" s="57"/>
    </row>
    <row r="27" spans="2:26" ht="38.25" x14ac:dyDescent="0.2">
      <c r="B27" s="49">
        <f>'08-FR-25 (Pág. 1)'!B26</f>
        <v>15</v>
      </c>
      <c r="C27" s="50" t="str">
        <f>'08-FR-25 (Pág. 1)'!C26</f>
        <v>05- PROMOCIÓN Y DEFENSA DE DERECHOS</v>
      </c>
      <c r="D27" s="54" t="str">
        <f>'08-FR-25 (Pág. 1)'!F26</f>
        <v>OPORTUNIDAD DE MEJORA</v>
      </c>
      <c r="E27" s="51" t="str">
        <f>'08-FR-25 (Pág. 1)'!G26</f>
        <v>Socializar como se accede y funcionan los Comités COPASST y de Convivencia Laboral a todos los integrantes de la Personería Local.</v>
      </c>
      <c r="F27" s="52" t="str">
        <f>'08-FR-25 (Pág. 1)'!I26</f>
        <v>Socializar con su equipo de trabajo, la importancia del COPASST</v>
      </c>
      <c r="G27" s="50" t="str">
        <f>'08-FR-25 (Pág. 1)'!J26</f>
        <v>acta de socialización</v>
      </c>
      <c r="H27" s="53">
        <f>'08-FR-25 (Pág. 1)'!N26</f>
        <v>43755</v>
      </c>
      <c r="I27" s="53">
        <f>'08-FR-25 (Pág. 1)'!O26</f>
        <v>43759</v>
      </c>
      <c r="J27" s="54"/>
      <c r="K27" s="54"/>
      <c r="L27" s="55" t="str">
        <f t="shared" si="0"/>
        <v/>
      </c>
      <c r="M27" s="56"/>
      <c r="N27" s="54"/>
      <c r="O27" s="54"/>
      <c r="P27" s="55" t="str">
        <f t="shared" si="1"/>
        <v/>
      </c>
      <c r="Q27" s="56"/>
      <c r="R27" s="54"/>
      <c r="S27" s="54"/>
      <c r="T27" s="55" t="str">
        <f t="shared" si="2"/>
        <v/>
      </c>
      <c r="U27" s="56"/>
      <c r="V27" s="54"/>
      <c r="W27" s="54"/>
      <c r="X27" s="55" t="str">
        <f t="shared" si="3"/>
        <v/>
      </c>
      <c r="Y27" s="56"/>
      <c r="Z27" s="57"/>
    </row>
    <row r="28" spans="2:26" ht="38.25" x14ac:dyDescent="0.2">
      <c r="B28" s="49">
        <f>'08-FR-25 (Pág. 1)'!B27</f>
        <v>16</v>
      </c>
      <c r="C28" s="50" t="str">
        <f>'08-FR-25 (Pág. 1)'!C27</f>
        <v>05- PROMOCIÓN Y DEFENSA DE DERECHOS</v>
      </c>
      <c r="D28" s="54" t="str">
        <f>'08-FR-25 (Pág. 1)'!F27</f>
        <v>OPORTUNIDAD DE MEJORA</v>
      </c>
      <c r="E28" s="51" t="str">
        <f>'08-FR-25 (Pág. 1)'!G27</f>
        <v>Solicitar la señalización de ruta de evacuación de la Personería Local.</v>
      </c>
      <c r="F28" s="52" t="str">
        <f>'08-FR-25 (Pág. 1)'!I27</f>
        <v>Mediante memorando, solicitar a la Subdirección de Desarrollo del TH, la implementación de la señalización en la sede de la Personería Local</v>
      </c>
      <c r="G28" s="50" t="str">
        <f>'08-FR-25 (Pág. 1)'!J27</f>
        <v>memorando</v>
      </c>
      <c r="H28" s="53">
        <f>'08-FR-25 (Pág. 1)'!N27</f>
        <v>43755</v>
      </c>
      <c r="I28" s="53">
        <f>'08-FR-25 (Pág. 1)'!O27</f>
        <v>43780</v>
      </c>
      <c r="J28" s="54"/>
      <c r="K28" s="54"/>
      <c r="L28" s="55" t="str">
        <f t="shared" si="0"/>
        <v/>
      </c>
      <c r="M28" s="56"/>
      <c r="N28" s="54"/>
      <c r="O28" s="54"/>
      <c r="P28" s="55" t="str">
        <f t="shared" si="1"/>
        <v/>
      </c>
      <c r="Q28" s="56"/>
      <c r="R28" s="54"/>
      <c r="S28" s="54"/>
      <c r="T28" s="55" t="str">
        <f t="shared" si="2"/>
        <v/>
      </c>
      <c r="U28" s="56"/>
      <c r="V28" s="54"/>
      <c r="W28" s="54"/>
      <c r="X28" s="55" t="str">
        <f t="shared" si="3"/>
        <v/>
      </c>
      <c r="Y28" s="56"/>
      <c r="Z28" s="57"/>
    </row>
    <row r="29" spans="2:26" ht="51" x14ac:dyDescent="0.2">
      <c r="B29" s="49">
        <f>'08-FR-25 (Pág. 1)'!B28</f>
        <v>17</v>
      </c>
      <c r="C29" s="50" t="str">
        <f>'08-FR-25 (Pág. 1)'!C28</f>
        <v>05- PROMOCIÓN Y DEFENSA DE DERECHOS</v>
      </c>
      <c r="D29" s="54" t="str">
        <f>'08-FR-25 (Pág. 1)'!F28</f>
        <v>OPORTUNIDAD DE MEJORA</v>
      </c>
      <c r="E29" s="51" t="str">
        <f>'08-FR-25 (Pág. 1)'!G28</f>
        <v>Revisar Res. 473 de 2017 en lo pertinente al seguimiento y cargue de documentos en el SINPROC, en lo que corresponde a los derechos de petición.</v>
      </c>
      <c r="F29" s="52" t="str">
        <f>'08-FR-25 (Pág. 1)'!I28</f>
        <v>Socializar la resolución y dejar registro</v>
      </c>
      <c r="G29" s="50" t="str">
        <f>'08-FR-25 (Pág. 1)'!J28</f>
        <v>acta de socialización</v>
      </c>
      <c r="H29" s="53">
        <f>'08-FR-25 (Pág. 1)'!N28</f>
        <v>0</v>
      </c>
      <c r="I29" s="53">
        <f>'08-FR-25 (Pág. 1)'!O28</f>
        <v>0</v>
      </c>
      <c r="J29" s="54"/>
      <c r="K29" s="54"/>
      <c r="L29" s="55" t="str">
        <f t="shared" si="0"/>
        <v/>
      </c>
      <c r="M29" s="56"/>
      <c r="N29" s="54"/>
      <c r="O29" s="54"/>
      <c r="P29" s="55" t="str">
        <f t="shared" si="1"/>
        <v/>
      </c>
      <c r="Q29" s="56"/>
      <c r="R29" s="54"/>
      <c r="S29" s="54"/>
      <c r="T29" s="55" t="str">
        <f t="shared" si="2"/>
        <v/>
      </c>
      <c r="U29" s="56"/>
      <c r="V29" s="54"/>
      <c r="W29" s="54"/>
      <c r="X29" s="55" t="str">
        <f t="shared" si="3"/>
        <v/>
      </c>
      <c r="Y29" s="56"/>
      <c r="Z29" s="57"/>
    </row>
    <row r="30" spans="2:26" ht="51" x14ac:dyDescent="0.2">
      <c r="B30" s="49">
        <f>'08-FR-25 (Pág. 1)'!B29</f>
        <v>18</v>
      </c>
      <c r="C30" s="50" t="str">
        <f>'08-FR-25 (Pág. 1)'!C29</f>
        <v>05- PROMOCIÓN Y DEFENSA DE DERECHOS</v>
      </c>
      <c r="D30" s="54" t="str">
        <f>'08-FR-25 (Pág. 1)'!F29</f>
        <v>OPORTUNIDAD DE MEJORA</v>
      </c>
      <c r="E30" s="51" t="str">
        <f>'08-FR-25 (Pág. 1)'!G29</f>
        <v xml:space="preserve">Mejorar los formatos de evaluación de servicio con relación a la pregunta final, en razón a que no se está haciendo uso de ella por parte de los clientes. </v>
      </c>
      <c r="F30" s="52" t="str">
        <f>'08-FR-25 (Pág. 1)'!I29</f>
        <v>informar al usuario que puede registrar en la encuesta.</v>
      </c>
      <c r="G30" s="50" t="str">
        <f>'08-FR-25 (Pág. 1)'!J29</f>
        <v>acta de socialización</v>
      </c>
      <c r="H30" s="53">
        <f>'08-FR-25 (Pág. 1)'!N29</f>
        <v>43755</v>
      </c>
      <c r="I30" s="53">
        <f>'08-FR-25 (Pág. 1)'!O29</f>
        <v>43759</v>
      </c>
      <c r="J30" s="54"/>
      <c r="K30" s="54"/>
      <c r="L30" s="55" t="str">
        <f t="shared" si="0"/>
        <v/>
      </c>
      <c r="M30" s="56"/>
      <c r="N30" s="54"/>
      <c r="O30" s="54"/>
      <c r="P30" s="55" t="str">
        <f t="shared" si="1"/>
        <v/>
      </c>
      <c r="Q30" s="56"/>
      <c r="R30" s="54"/>
      <c r="S30" s="54"/>
      <c r="T30" s="55" t="str">
        <f t="shared" si="2"/>
        <v/>
      </c>
      <c r="U30" s="56"/>
      <c r="V30" s="54"/>
      <c r="W30" s="54"/>
      <c r="X30" s="55" t="str">
        <f t="shared" si="3"/>
        <v/>
      </c>
      <c r="Y30" s="56"/>
      <c r="Z30" s="57"/>
    </row>
    <row r="31" spans="2:26" ht="76.5" x14ac:dyDescent="0.2">
      <c r="B31" s="49">
        <f>'08-FR-25 (Pág. 1)'!B30</f>
        <v>19</v>
      </c>
      <c r="C31" s="50" t="str">
        <f>'08-FR-25 (Pág. 1)'!C30</f>
        <v>05- PROMOCIÓN Y DEFENSA DE DERECHOS</v>
      </c>
      <c r="D31" s="54" t="str">
        <f>'08-FR-25 (Pág. 1)'!F30</f>
        <v>OPORTUNIDAD DE MEJORA</v>
      </c>
      <c r="E31" s="51" t="str">
        <f>'08-FR-25 (Pág. 1)'!G30</f>
        <v xml:space="preserve"> Socializar al responsable del proceso la posible salida no conforme detectada para ser estudiada e incluida en matriz de salidas no conformes de la entidad en cada uno de los procesos. Así mismo, solicitar capacitación sobre las actuales salidas no conformes de los dos procesos auditados.</v>
      </c>
      <c r="F31" s="52" t="str">
        <f>'08-FR-25 (Pág. 1)'!I30</f>
        <v>Socializar la matriz de salidas no conformes y como funciona</v>
      </c>
      <c r="G31" s="50" t="str">
        <f>'08-FR-25 (Pág. 1)'!J30</f>
        <v>acta de socialización</v>
      </c>
      <c r="H31" s="53">
        <f>'08-FR-25 (Pág. 1)'!N30</f>
        <v>43755</v>
      </c>
      <c r="I31" s="53">
        <f>'08-FR-25 (Pág. 1)'!O30</f>
        <v>43759</v>
      </c>
      <c r="J31" s="54"/>
      <c r="K31" s="54"/>
      <c r="L31" s="55" t="str">
        <f t="shared" si="0"/>
        <v/>
      </c>
      <c r="M31" s="56"/>
      <c r="N31" s="54"/>
      <c r="O31" s="54"/>
      <c r="P31" s="55" t="str">
        <f t="shared" si="1"/>
        <v/>
      </c>
      <c r="Q31" s="56"/>
      <c r="R31" s="54"/>
      <c r="S31" s="54"/>
      <c r="T31" s="55" t="str">
        <f t="shared" si="2"/>
        <v/>
      </c>
      <c r="U31" s="56"/>
      <c r="V31" s="54"/>
      <c r="W31" s="54"/>
      <c r="X31" s="55" t="str">
        <f t="shared" si="3"/>
        <v/>
      </c>
      <c r="Y31" s="56"/>
      <c r="Z31" s="57"/>
    </row>
    <row r="32" spans="2:26" ht="102" x14ac:dyDescent="0.2">
      <c r="B32" s="49">
        <f>'08-FR-25 (Pág. 1)'!B31</f>
        <v>20</v>
      </c>
      <c r="C32" s="50" t="str">
        <f>'08-FR-25 (Pág. 1)'!C31</f>
        <v>05- PROMOCIÓN Y DEFENSA DE DERECHOS</v>
      </c>
      <c r="D32" s="54" t="str">
        <f>'08-FR-25 (Pág. 1)'!F31</f>
        <v>OPORTUNIDAD DE MEJORA</v>
      </c>
      <c r="E32" s="51" t="str">
        <f>'08-FR-25 (Pág. 1)'!G31</f>
        <v>De forma personal e individual, navegar más por las plataformas digitales de la entidad para tener mayor claridad de donde ubicar los documentos relacionados con los dos procesos auditados y demás documentos relacionados con la entidad</v>
      </c>
      <c r="F32" s="52" t="str">
        <f>'08-FR-25 (Pág. 1)'!I31</f>
        <v>Socializar con el equipo de trabajo, las rutas de acceso a las politicas de los sistemas en la Intranet y plataforma estrategica, mtarices, procesos, procedimientos, protocolos, guias, asi como los roles de los seervidores y contratistas y como aportan al cumplimiento de la mision y vision por medio de los objetiivos estrategicos y de calidad</v>
      </c>
      <c r="G32" s="50" t="str">
        <f>'08-FR-25 (Pág. 1)'!J31</f>
        <v>Actas de reunión donde se aborden todos los temas e la plataforma estrateica de la entidad, asi como los sistemas de SGC Y SGSST</v>
      </c>
      <c r="H32" s="53">
        <f>'08-FR-25 (Pág. 1)'!N31</f>
        <v>43755</v>
      </c>
      <c r="I32" s="53">
        <f>'08-FR-25 (Pág. 1)'!O31</f>
        <v>43789</v>
      </c>
      <c r="J32" s="54"/>
      <c r="K32" s="54"/>
      <c r="L32" s="55" t="str">
        <f t="shared" si="0"/>
        <v/>
      </c>
      <c r="M32" s="56"/>
      <c r="N32" s="54"/>
      <c r="O32" s="54"/>
      <c r="P32" s="55" t="str">
        <f t="shared" si="1"/>
        <v/>
      </c>
      <c r="Q32" s="56"/>
      <c r="R32" s="54"/>
      <c r="S32" s="54"/>
      <c r="T32" s="55" t="str">
        <f t="shared" si="2"/>
        <v/>
      </c>
      <c r="U32" s="56"/>
      <c r="V32" s="54"/>
      <c r="W32" s="54"/>
      <c r="X32" s="55" t="str">
        <f t="shared" si="3"/>
        <v/>
      </c>
      <c r="Y32" s="56"/>
      <c r="Z32" s="57"/>
    </row>
    <row r="33" spans="2:26" ht="127.5" x14ac:dyDescent="0.2">
      <c r="B33" s="49">
        <f>'08-FR-25 (Pág. 1)'!B32</f>
        <v>21</v>
      </c>
      <c r="C33" s="50" t="str">
        <f>'08-FR-25 (Pág. 1)'!C32</f>
        <v>05- PROMOCIÓN Y DEFENSA DE DERECHOS</v>
      </c>
      <c r="D33" s="54" t="str">
        <f>'08-FR-25 (Pág. 1)'!F32</f>
        <v>OPORTUNIDAD DE MEJORA</v>
      </c>
      <c r="E33" s="51" t="str">
        <f>'08-FR-25 (Pág. 1)'!G32</f>
        <v xml:space="preserve"> Brindar información y capacitación respecto a la matriz de riesgos y oportunidades, los responsables de los procesos promoción y defensa de derechos y prevención y control a la función pública, para que tanto jefe como integrantes del equipo de la sede local tengan presentes cuales son los riesgos y sus respectivos controles y como desde sus actividades aportan a que estos no se materialicen. </v>
      </c>
      <c r="F33" s="52" t="str">
        <f>'08-FR-25 (Pág. 1)'!I32</f>
        <v>NO CONFORMIDAD 1, SE REALIZAN CON EL PLAN DE ACCIÓN</v>
      </c>
      <c r="G33" s="50" t="str">
        <f>'08-FR-25 (Pág. 1)'!J32</f>
        <v xml:space="preserve"> </v>
      </c>
      <c r="H33" s="53" t="str">
        <f>'08-FR-25 (Pág. 1)'!N32</f>
        <v xml:space="preserve"> </v>
      </c>
      <c r="I33" s="53" t="str">
        <f>'08-FR-25 (Pág. 1)'!O32</f>
        <v xml:space="preserve"> </v>
      </c>
      <c r="J33" s="54"/>
      <c r="K33" s="54"/>
      <c r="L33" s="55" t="str">
        <f t="shared" si="0"/>
        <v/>
      </c>
      <c r="M33" s="56"/>
      <c r="N33" s="54"/>
      <c r="O33" s="54"/>
      <c r="P33" s="55" t="str">
        <f t="shared" si="1"/>
        <v/>
      </c>
      <c r="Q33" s="56"/>
      <c r="R33" s="54"/>
      <c r="S33" s="54"/>
      <c r="T33" s="55" t="str">
        <f t="shared" si="2"/>
        <v/>
      </c>
      <c r="U33" s="56"/>
      <c r="V33" s="54"/>
      <c r="W33" s="54"/>
      <c r="X33" s="55" t="str">
        <f t="shared" si="3"/>
        <v/>
      </c>
      <c r="Y33" s="56"/>
      <c r="Z33" s="57"/>
    </row>
    <row r="34" spans="2:26" ht="102" x14ac:dyDescent="0.2">
      <c r="B34" s="49">
        <f>'08-FR-25 (Pág. 1)'!B33</f>
        <v>22</v>
      </c>
      <c r="C34" s="50" t="str">
        <f>'08-FR-25 (Pág. 1)'!C33</f>
        <v>05- PROMOCIÓN Y DEFENSA DE DERECHOS</v>
      </c>
      <c r="D34" s="54" t="str">
        <f>'08-FR-25 (Pág. 1)'!F33</f>
        <v>OPORTUNIDAD DE MEJORA</v>
      </c>
      <c r="E34" s="51" t="str">
        <f>'08-FR-25 (Pág. 1)'!G33</f>
        <v xml:space="preserve"> Se recomienda reforzar la apropiación de la plataforma estratégica.</v>
      </c>
      <c r="F34" s="52" t="str">
        <f>'08-FR-25 (Pág. 1)'!I33</f>
        <v>Socializar con el equipo de trabajo, las rutas de acceso a las politicas de los sistemas en la Intranet y plataforma estrategica, mtarices, procesos, procedimientos, protocolos, guias, asi como los roles de los seervidores y contratistas y como aportan al cumplimiento de la mision y vision por medio de los objetiivos estrategicos y de calidad</v>
      </c>
      <c r="G34" s="50" t="str">
        <f>'08-FR-25 (Pág. 1)'!J33</f>
        <v>Actas de reunión donde se aborden todos los temas e la plataforma estrateica de la entidad, asi como los sistemas de SGC Y SGSST</v>
      </c>
      <c r="H34" s="53">
        <f>'08-FR-25 (Pág. 1)'!N33</f>
        <v>43755</v>
      </c>
      <c r="I34" s="53">
        <f>'08-FR-25 (Pág. 1)'!O33</f>
        <v>43789</v>
      </c>
      <c r="J34" s="54"/>
      <c r="K34" s="54"/>
      <c r="L34" s="55" t="str">
        <f t="shared" si="0"/>
        <v/>
      </c>
      <c r="M34" s="56"/>
      <c r="N34" s="54"/>
      <c r="O34" s="54"/>
      <c r="P34" s="55" t="str">
        <f t="shared" si="1"/>
        <v/>
      </c>
      <c r="Q34" s="56"/>
      <c r="R34" s="54"/>
      <c r="S34" s="54"/>
      <c r="T34" s="55" t="str">
        <f t="shared" si="2"/>
        <v/>
      </c>
      <c r="U34" s="56"/>
      <c r="V34" s="54"/>
      <c r="W34" s="54"/>
      <c r="X34" s="55" t="str">
        <f t="shared" si="3"/>
        <v/>
      </c>
      <c r="Y34" s="56"/>
      <c r="Z34" s="57"/>
    </row>
    <row r="35" spans="2:26" ht="89.25" x14ac:dyDescent="0.2">
      <c r="B35" s="49">
        <f>'08-FR-25 (Pág. 1)'!B34</f>
        <v>23</v>
      </c>
      <c r="C35" s="50" t="str">
        <f>'08-FR-25 (Pág. 1)'!C34</f>
        <v>05- PROMOCIÓN Y DEFENSA DE DERECHOS</v>
      </c>
      <c r="D35" s="54" t="str">
        <f>'08-FR-25 (Pág. 1)'!F34</f>
        <v>OPORTUNIDAD DE MEJORA</v>
      </c>
      <c r="E35" s="51" t="str">
        <f>'08-FR-25 (Pág. 1)'!G34</f>
        <v>Se sugiere comunicar a la Subdirección de desarrollo de Talento humano, la falta de señalización de rutas de evacuación, e instalar un soporte de piso para el extintor ya que éste se encuentra instalado a una altura que puede representar un accidente para un colaborador o para un usuario</v>
      </c>
      <c r="F35" s="52" t="str">
        <f>'08-FR-25 (Pág. 1)'!I34</f>
        <v>Mediante memorando, solicitar a la Subdirección de Desarrollo del TH, la implementación de la señalización en la sede de la Personería Local</v>
      </c>
      <c r="G35" s="50" t="str">
        <f>'08-FR-25 (Pág. 1)'!J34</f>
        <v>memorando</v>
      </c>
      <c r="H35" s="53">
        <f>'08-FR-25 (Pág. 1)'!N34</f>
        <v>43755</v>
      </c>
      <c r="I35" s="53">
        <f>'08-FR-25 (Pág. 1)'!O34</f>
        <v>43780</v>
      </c>
      <c r="J35" s="54"/>
      <c r="K35" s="54"/>
      <c r="L35" s="55" t="str">
        <f t="shared" si="0"/>
        <v/>
      </c>
      <c r="M35" s="56"/>
      <c r="N35" s="54"/>
      <c r="O35" s="54"/>
      <c r="P35" s="55" t="str">
        <f t="shared" si="1"/>
        <v/>
      </c>
      <c r="Q35" s="56"/>
      <c r="R35" s="54"/>
      <c r="S35" s="54"/>
      <c r="T35" s="55" t="str">
        <f t="shared" si="2"/>
        <v/>
      </c>
      <c r="U35" s="56"/>
      <c r="V35" s="54"/>
      <c r="W35" s="54"/>
      <c r="X35" s="55" t="str">
        <f t="shared" si="3"/>
        <v/>
      </c>
      <c r="Y35" s="56"/>
      <c r="Z35" s="57"/>
    </row>
    <row r="36" spans="2:26" ht="25.5" x14ac:dyDescent="0.2">
      <c r="B36" s="49">
        <f>'08-FR-25 (Pág. 1)'!B35</f>
        <v>24</v>
      </c>
      <c r="C36" s="50" t="str">
        <f>'08-FR-25 (Pág. 1)'!C35</f>
        <v>05- PROMOCIÓN Y DEFENSA DE DERECHOS</v>
      </c>
      <c r="D36" s="54" t="str">
        <f>'08-FR-25 (Pág. 1)'!F35</f>
        <v>OPORTUNIDAD DE MEJORA</v>
      </c>
      <c r="E36" s="51" t="str">
        <f>'08-FR-25 (Pág. 1)'!G35</f>
        <v>Se deben utilizar los formatos vigentes provistos en la intranet de la entidad</v>
      </c>
      <c r="F36" s="52" t="str">
        <f>'08-FR-25 (Pág. 1)'!I35</f>
        <v>NO CONFORMIDAD 7,9 Y 10 SE REALIZAN CON EL PLAN DE ACCIÓN</v>
      </c>
      <c r="G36" s="50" t="str">
        <f>'08-FR-25 (Pág. 1)'!J35</f>
        <v xml:space="preserve"> </v>
      </c>
      <c r="H36" s="53" t="str">
        <f>'08-FR-25 (Pág. 1)'!N35</f>
        <v xml:space="preserve"> </v>
      </c>
      <c r="I36" s="53" t="str">
        <f>'08-FR-25 (Pág. 1)'!O35</f>
        <v xml:space="preserve"> </v>
      </c>
      <c r="J36" s="54"/>
      <c r="K36" s="54"/>
      <c r="L36" s="55" t="str">
        <f t="shared" si="0"/>
        <v/>
      </c>
      <c r="M36" s="56"/>
      <c r="N36" s="54"/>
      <c r="O36" s="54"/>
      <c r="P36" s="55" t="str">
        <f t="shared" si="1"/>
        <v/>
      </c>
      <c r="Q36" s="56"/>
      <c r="R36" s="54"/>
      <c r="S36" s="54"/>
      <c r="T36" s="55" t="str">
        <f t="shared" si="2"/>
        <v/>
      </c>
      <c r="U36" s="56"/>
      <c r="V36" s="54"/>
      <c r="W36" s="54"/>
      <c r="X36" s="55" t="str">
        <f t="shared" si="3"/>
        <v/>
      </c>
      <c r="Y36" s="56"/>
      <c r="Z36" s="57"/>
    </row>
    <row r="37" spans="2:26" ht="51" x14ac:dyDescent="0.2">
      <c r="B37" s="49">
        <f>'08-FR-25 (Pág. 1)'!B36</f>
        <v>25</v>
      </c>
      <c r="C37" s="50" t="str">
        <f>'08-FR-25 (Pág. 1)'!C36</f>
        <v>05- PROMOCIÓN Y DEFENSA DE DERECHOS</v>
      </c>
      <c r="D37" s="54" t="str">
        <f>'08-FR-25 (Pág. 1)'!F36</f>
        <v>OPORTUNIDAD DE MEJORA</v>
      </c>
      <c r="E37" s="51" t="str">
        <f>'08-FR-25 (Pág. 1)'!G36</f>
        <v xml:space="preserve">  Se recomienda archivar en carpetas y no documentos sueltos enlazados por clips mariposa, realizando el respectivo registro en hoja de control  </v>
      </c>
      <c r="F37" s="52" t="str">
        <f>'08-FR-25 (Pág. 1)'!I36</f>
        <v>Utilizar las carpetas adecuadas en el orden de las normas de archivo</v>
      </c>
      <c r="G37" s="50" t="str">
        <f>'08-FR-25 (Pág. 1)'!J36</f>
        <v>carpetas organizadas</v>
      </c>
      <c r="H37" s="53">
        <f>'08-FR-25 (Pág. 1)'!N36</f>
        <v>43755</v>
      </c>
      <c r="I37" s="53">
        <f>'08-FR-25 (Pág. 1)'!O36</f>
        <v>43759</v>
      </c>
      <c r="J37" s="54"/>
      <c r="K37" s="54"/>
      <c r="L37" s="55" t="str">
        <f t="shared" si="0"/>
        <v/>
      </c>
      <c r="M37" s="56"/>
      <c r="N37" s="54"/>
      <c r="O37" s="54"/>
      <c r="P37" s="55" t="str">
        <f t="shared" si="1"/>
        <v/>
      </c>
      <c r="Q37" s="56"/>
      <c r="R37" s="54"/>
      <c r="S37" s="54"/>
      <c r="T37" s="55" t="str">
        <f t="shared" si="2"/>
        <v/>
      </c>
      <c r="U37" s="56"/>
      <c r="V37" s="54"/>
      <c r="W37" s="54"/>
      <c r="X37" s="55" t="str">
        <f t="shared" si="3"/>
        <v/>
      </c>
      <c r="Y37" s="56"/>
      <c r="Z37" s="57"/>
    </row>
    <row r="38" spans="2:26" ht="63.75" x14ac:dyDescent="0.2">
      <c r="B38" s="49">
        <f>'08-FR-25 (Pág. 1)'!B37</f>
        <v>26</v>
      </c>
      <c r="C38" s="50" t="str">
        <f>'08-FR-25 (Pág. 1)'!C37</f>
        <v>05- PROMOCIÓN Y DEFENSA DE DERECHOS</v>
      </c>
      <c r="D38" s="54" t="str">
        <f>'08-FR-25 (Pág. 1)'!F37</f>
        <v>OPORTUNIDAD DE MEJORA</v>
      </c>
      <c r="E38" s="51" t="str">
        <f>'08-FR-25 (Pág. 1)'!G37</f>
        <v>Se sugiere establecer una carpeta compartida con las normas relacionadas en la matriz de requisitos legales, para que esté al alcance de los colaboradores que prestan servicios en casos de consulta</v>
      </c>
      <c r="F38" s="52" t="str">
        <f>'08-FR-25 (Pág. 1)'!I37</f>
        <v>Organizar las normas de consulta por proceso en los escritorios de los servidores</v>
      </c>
      <c r="G38" s="50" t="str">
        <f>'08-FR-25 (Pág. 1)'!J37</f>
        <v>carpetas con las normas de consulta</v>
      </c>
      <c r="H38" s="53">
        <f>'08-FR-25 (Pág. 1)'!N37</f>
        <v>43755</v>
      </c>
      <c r="I38" s="53">
        <f>'08-FR-25 (Pág. 1)'!O37</f>
        <v>43759</v>
      </c>
      <c r="J38" s="54"/>
      <c r="K38" s="54"/>
      <c r="L38" s="55" t="str">
        <f t="shared" si="0"/>
        <v/>
      </c>
      <c r="M38" s="56"/>
      <c r="N38" s="54"/>
      <c r="O38" s="54"/>
      <c r="P38" s="55" t="str">
        <f t="shared" si="1"/>
        <v/>
      </c>
      <c r="Q38" s="56"/>
      <c r="R38" s="54"/>
      <c r="S38" s="54"/>
      <c r="T38" s="55" t="str">
        <f t="shared" si="2"/>
        <v/>
      </c>
      <c r="U38" s="56"/>
      <c r="V38" s="54"/>
      <c r="W38" s="54"/>
      <c r="X38" s="55" t="str">
        <f t="shared" si="3"/>
        <v/>
      </c>
      <c r="Y38" s="56"/>
      <c r="Z38" s="57"/>
    </row>
    <row r="39" spans="2:26" ht="63.75" x14ac:dyDescent="0.2">
      <c r="B39" s="49">
        <f>'08-FR-25 (Pág. 1)'!B38</f>
        <v>27</v>
      </c>
      <c r="C39" s="50" t="str">
        <f>'08-FR-25 (Pág. 1)'!C38</f>
        <v>05- PROMOCIÓN Y DEFENSA DE DERECHOS</v>
      </c>
      <c r="D39" s="54" t="str">
        <f>'08-FR-25 (Pág. 1)'!F38</f>
        <v>OPORTUNIDAD DE MEJORA</v>
      </c>
      <c r="E39" s="51" t="str">
        <f>'08-FR-25 (Pág. 1)'!G38</f>
        <v xml:space="preserve"> Se verifica SINPROC, encontrando un manejo adecuado de la plataforma, sin embargo, se sugiere evaluar y revisar el estado de algunas diligencias que registran “sin asignar” y éstas aparentan no tener cierre de las mismas </v>
      </c>
      <c r="F39" s="52" t="str">
        <f>'08-FR-25 (Pág. 1)'!I38</f>
        <v>Cada usuario del sistema realizar depuración del sistema</v>
      </c>
      <c r="G39" s="50" t="str">
        <f>'08-FR-25 (Pág. 1)'!J38</f>
        <v>reporte de SINPROC por usuario</v>
      </c>
      <c r="H39" s="53">
        <f>'08-FR-25 (Pág. 1)'!N38</f>
        <v>43755</v>
      </c>
      <c r="I39" s="53">
        <f>'08-FR-25 (Pág. 1)'!O38</f>
        <v>43759</v>
      </c>
      <c r="J39" s="54"/>
      <c r="K39" s="54"/>
      <c r="L39" s="55" t="str">
        <f t="shared" si="0"/>
        <v/>
      </c>
      <c r="M39" s="56"/>
      <c r="N39" s="54"/>
      <c r="O39" s="54"/>
      <c r="P39" s="55" t="str">
        <f t="shared" si="1"/>
        <v/>
      </c>
      <c r="Q39" s="56"/>
      <c r="R39" s="54"/>
      <c r="S39" s="54"/>
      <c r="T39" s="55" t="str">
        <f t="shared" si="2"/>
        <v/>
      </c>
      <c r="U39" s="56"/>
      <c r="V39" s="54"/>
      <c r="W39" s="54"/>
      <c r="X39" s="55" t="str">
        <f t="shared" si="3"/>
        <v/>
      </c>
      <c r="Y39" s="56"/>
      <c r="Z39" s="57"/>
    </row>
    <row r="40" spans="2:26" ht="25.5" x14ac:dyDescent="0.2">
      <c r="B40" s="49">
        <f>'08-FR-25 (Pág. 1)'!B39</f>
        <v>28</v>
      </c>
      <c r="C40" s="50" t="str">
        <f>'08-FR-25 (Pág. 1)'!C39</f>
        <v>05- PROMOCIÓN Y DEFENSA DE DERECHOS</v>
      </c>
      <c r="D40" s="54" t="str">
        <f>'08-FR-25 (Pág. 1)'!F39</f>
        <v>OPORTUNIDAD DE MEJORA</v>
      </c>
      <c r="E40" s="51" t="str">
        <f>'08-FR-25 (Pág. 1)'!G39</f>
        <v>Se sugiere llevar el control de ingreso y registro de visitantes en caso de evacuación</v>
      </c>
      <c r="F40" s="52" t="str">
        <f>'08-FR-25 (Pág. 1)'!I39</f>
        <v>Destinar un libro minuta para el registro de personas que ingresan</v>
      </c>
      <c r="G40" s="50" t="str">
        <f>'08-FR-25 (Pág. 1)'!J39</f>
        <v>libro de registro</v>
      </c>
      <c r="H40" s="53">
        <f>'08-FR-25 (Pág. 1)'!N39</f>
        <v>43755</v>
      </c>
      <c r="I40" s="53">
        <f>'08-FR-25 (Pág. 1)'!O39</f>
        <v>43759</v>
      </c>
      <c r="J40" s="54"/>
      <c r="K40" s="54"/>
      <c r="L40" s="55" t="str">
        <f t="shared" si="0"/>
        <v/>
      </c>
      <c r="M40" s="56"/>
      <c r="N40" s="54"/>
      <c r="O40" s="54"/>
      <c r="P40" s="55" t="str">
        <f t="shared" si="1"/>
        <v/>
      </c>
      <c r="Q40" s="56"/>
      <c r="R40" s="54"/>
      <c r="S40" s="54"/>
      <c r="T40" s="55" t="str">
        <f t="shared" si="2"/>
        <v/>
      </c>
      <c r="U40" s="56"/>
      <c r="V40" s="54"/>
      <c r="W40" s="54"/>
      <c r="X40" s="55" t="str">
        <f t="shared" si="3"/>
        <v/>
      </c>
      <c r="Y40" s="56"/>
      <c r="Z40" s="57"/>
    </row>
    <row r="41" spans="2:26" ht="38.25" x14ac:dyDescent="0.2">
      <c r="B41" s="49">
        <f>'08-FR-25 (Pág. 1)'!B40</f>
        <v>29</v>
      </c>
      <c r="C41" s="50" t="str">
        <f>'08-FR-25 (Pág. 1)'!C40</f>
        <v>05- PROMOCIÓN Y DEFENSA DE DERECHOS</v>
      </c>
      <c r="D41" s="54" t="str">
        <f>'08-FR-25 (Pág. 1)'!F40</f>
        <v>OPORTUNIDAD DE MEJORA</v>
      </c>
      <c r="E41" s="51" t="str">
        <f>'08-FR-25 (Pág. 1)'!G40</f>
        <v>Se sugiere solicitar el plano de evacuación y señalización de rutas de emergencias</v>
      </c>
      <c r="F41" s="52" t="str">
        <f>'08-FR-25 (Pág. 1)'!I40</f>
        <v>Mediante memorando, solicitar a la Subdirección de Desarrollo del TH, la implementación de la señalización en la sede de la Personería Local</v>
      </c>
      <c r="G41" s="50" t="str">
        <f>'08-FR-25 (Pág. 1)'!J40</f>
        <v>memorando</v>
      </c>
      <c r="H41" s="53">
        <f>'08-FR-25 (Pág. 1)'!N40</f>
        <v>43755</v>
      </c>
      <c r="I41" s="53">
        <f>'08-FR-25 (Pág. 1)'!O40</f>
        <v>43780</v>
      </c>
      <c r="J41" s="54"/>
      <c r="K41" s="54"/>
      <c r="L41" s="55" t="str">
        <f t="shared" si="0"/>
        <v/>
      </c>
      <c r="M41" s="56"/>
      <c r="N41" s="54"/>
      <c r="O41" s="54"/>
      <c r="P41" s="55" t="str">
        <f t="shared" si="1"/>
        <v/>
      </c>
      <c r="Q41" s="56"/>
      <c r="R41" s="54"/>
      <c r="S41" s="54"/>
      <c r="T41" s="55" t="str">
        <f t="shared" si="2"/>
        <v/>
      </c>
      <c r="U41" s="56"/>
      <c r="V41" s="54"/>
      <c r="W41" s="54"/>
      <c r="X41" s="55" t="str">
        <f t="shared" si="3"/>
        <v/>
      </c>
      <c r="Y41" s="56"/>
      <c r="Z41" s="57"/>
    </row>
    <row r="42" spans="2:26" s="3" customFormat="1" ht="102" x14ac:dyDescent="0.2">
      <c r="B42" s="49">
        <f>'08-FR-25 (Pág. 1)'!B41</f>
        <v>30</v>
      </c>
      <c r="C42" s="50" t="str">
        <f>'08-FR-25 (Pág. 1)'!C41</f>
        <v>05- PROMOCIÓN Y DEFENSA DE DERECHOS</v>
      </c>
      <c r="D42" s="54" t="str">
        <f>'08-FR-25 (Pág. 1)'!F41</f>
        <v>OPORTUNIDAD DE MEJORA</v>
      </c>
      <c r="E42" s="51" t="str">
        <f>'08-FR-25 (Pág. 1)'!G41</f>
        <v xml:space="preserve">Conforme al cap. 5. Liderazgo y participación de trabajadores, numeral 5.4.  Consulta y participación de los trabajadores de la norma ISO 45001/ 2018, se recomienda fortalecer la socialización y toma de conciencia frente a la función principal y representantes del Comité Paritario de Seguridad y Salud en el trabajo (COPASST). </v>
      </c>
      <c r="F42" s="52" t="str">
        <f>'08-FR-25 (Pág. 1)'!I41</f>
        <v>Socializar con su equipo de trabajo, la importancia del COPASST</v>
      </c>
      <c r="G42" s="50" t="str">
        <f>'08-FR-25 (Pág. 1)'!J41</f>
        <v>acta de socialización</v>
      </c>
      <c r="H42" s="53">
        <f>'08-FR-25 (Pág. 1)'!N41</f>
        <v>43755</v>
      </c>
      <c r="I42" s="53">
        <f>'08-FR-25 (Pág. 1)'!O41</f>
        <v>43759</v>
      </c>
      <c r="J42" s="54"/>
      <c r="K42" s="54"/>
      <c r="L42" s="55"/>
      <c r="M42" s="56"/>
      <c r="N42" s="54"/>
      <c r="O42" s="54"/>
      <c r="P42" s="55"/>
      <c r="Q42" s="56"/>
      <c r="R42" s="54"/>
      <c r="S42" s="54"/>
      <c r="T42" s="55"/>
      <c r="U42" s="56"/>
      <c r="V42" s="54"/>
      <c r="W42" s="54"/>
      <c r="X42" s="55"/>
      <c r="Y42" s="56"/>
      <c r="Z42" s="57"/>
    </row>
    <row r="43" spans="2:26" s="3" customFormat="1" ht="127.5" x14ac:dyDescent="0.2">
      <c r="B43" s="49">
        <f>'08-FR-25 (Pág. 1)'!B42</f>
        <v>31</v>
      </c>
      <c r="C43" s="50" t="str">
        <f>'08-FR-25 (Pág. 1)'!C42</f>
        <v>05- PROMOCIÓN Y DEFENSA DE DERECHOS</v>
      </c>
      <c r="D43" s="54" t="str">
        <f>'08-FR-25 (Pág. 1)'!F42</f>
        <v>OPORTUNIDAD DE MEJORA</v>
      </c>
      <c r="E43" s="51" t="str">
        <f>'08-FR-25 (Pág. 1)'!G42</f>
        <v xml:space="preserve">De acuerdo con el numeral 6.1.2 Identificación de peligros y evaluación de los riesgos y oportunidades de la norma ISO 45001:2018, se recomienda a la Subdirección de Gestión Documental y Recursos Físicos con el apoyo de la Subdirección de Desarrollo del Talento Humano realizar la instalación de la señalización en la nueva sede de la local de Tunjuelito, conforme a la visita realizada por la ARL positiva el 20 de agosto de 2019. </v>
      </c>
      <c r="F43" s="52" t="str">
        <f>'08-FR-25 (Pág. 1)'!I42</f>
        <v>Mediante memorando, solicitar a la Subdirección de Desarrollo del TH, la implementación de la señalización en la sede de la Personería Local</v>
      </c>
      <c r="G43" s="50" t="str">
        <f>'08-FR-25 (Pág. 1)'!J42</f>
        <v>memorando</v>
      </c>
      <c r="H43" s="53">
        <f>'08-FR-25 (Pág. 1)'!N42</f>
        <v>43755</v>
      </c>
      <c r="I43" s="53">
        <f>'08-FR-25 (Pág. 1)'!O42</f>
        <v>43780</v>
      </c>
      <c r="J43" s="54"/>
      <c r="K43" s="54"/>
      <c r="L43" s="55"/>
      <c r="M43" s="56"/>
      <c r="N43" s="54"/>
      <c r="O43" s="54"/>
      <c r="P43" s="55"/>
      <c r="Q43" s="56"/>
      <c r="R43" s="54"/>
      <c r="S43" s="54"/>
      <c r="T43" s="55"/>
      <c r="U43" s="56"/>
      <c r="V43" s="54"/>
      <c r="W43" s="54"/>
      <c r="X43" s="55"/>
      <c r="Y43" s="56"/>
      <c r="Z43" s="57"/>
    </row>
    <row r="44" spans="2:26" s="3" customFormat="1" ht="102" x14ac:dyDescent="0.2">
      <c r="B44" s="49">
        <f>'08-FR-25 (Pág. 1)'!B43</f>
        <v>32</v>
      </c>
      <c r="C44" s="50" t="str">
        <f>'08-FR-25 (Pág. 1)'!C43</f>
        <v>05- PROMOCIÓN Y DEFENSA DE DERECHOS</v>
      </c>
      <c r="D44" s="54" t="str">
        <f>'08-FR-25 (Pág. 1)'!F43</f>
        <v>OPORTUNIDAD DE MEJORA</v>
      </c>
      <c r="E44" s="51" t="str">
        <f>'08-FR-25 (Pág. 1)'!G43</f>
        <v xml:space="preserve">En cumplimiento al cap. 7. Apoyo, numeral 7.3 Toma de conciencia de la norma ISO 9001/ 2015, se recomienda fortalecer la ubicación de las rutas de acceso a la información en los portales institucionales relacionada con la caracterización del proceso y mapa de riesgos. </v>
      </c>
      <c r="F44" s="52" t="str">
        <f>'08-FR-25 (Pág. 1)'!I43</f>
        <v>Socializar con el equipo de trabajo, las rutas de acceso a las politicas de los sistemas en la Intranet y plataforma estrategica, mtarices, procesos, procedimientos, protocolos, guias, asi como los roles de los seervidores y contratistas y como aportan al cumplimiento de la mision y vision por medio de los objetiivos estrategicos y de calidad</v>
      </c>
      <c r="G44" s="50" t="str">
        <f>'08-FR-25 (Pág. 1)'!J43</f>
        <v>Actas de reunión donde se aborden todos los temas e la plataforma estrateica de la entidad, asi como los sistemas de SGC Y SGSST</v>
      </c>
      <c r="H44" s="53">
        <f>'08-FR-25 (Pág. 1)'!N43</f>
        <v>43755</v>
      </c>
      <c r="I44" s="53">
        <f>'08-FR-25 (Pág. 1)'!O43</f>
        <v>43789</v>
      </c>
      <c r="J44" s="54"/>
      <c r="K44" s="54"/>
      <c r="L44" s="55" t="str">
        <f t="shared" si="0"/>
        <v/>
      </c>
      <c r="M44" s="56"/>
      <c r="N44" s="54"/>
      <c r="O44" s="54"/>
      <c r="P44" s="55" t="str">
        <f t="shared" si="1"/>
        <v/>
      </c>
      <c r="Q44" s="56"/>
      <c r="R44" s="54"/>
      <c r="S44" s="54"/>
      <c r="T44" s="55" t="str">
        <f t="shared" si="2"/>
        <v/>
      </c>
      <c r="U44" s="56"/>
      <c r="V44" s="54"/>
      <c r="W44" s="54"/>
      <c r="X44" s="55" t="str">
        <f t="shared" si="3"/>
        <v/>
      </c>
      <c r="Y44" s="56"/>
      <c r="Z44" s="57"/>
    </row>
    <row r="45" spans="2:26" s="3" customFormat="1" ht="89.25" x14ac:dyDescent="0.2">
      <c r="B45" s="49">
        <f>'08-FR-25 (Pág. 1)'!B44</f>
        <v>33</v>
      </c>
      <c r="C45" s="50" t="str">
        <f>'08-FR-25 (Pág. 1)'!C44</f>
        <v>05- PROMOCIÓN Y DEFENSA DE DERECHOS</v>
      </c>
      <c r="D45" s="54" t="str">
        <f>'08-FR-25 (Pág. 1)'!F44</f>
        <v>OPORTUNIDAD DE MEJORA</v>
      </c>
      <c r="E45" s="51" t="str">
        <f>'08-FR-25 (Pág. 1)'!G44</f>
        <v xml:space="preserve">  Acorde al cap. 7 Apoyo, numeral 7.5.3.2 Control de Información Documentada de la norma ISO 9001/ 2015, se recomienda solicitar apoyo a la Subdirección de Gestión Documental y Recursos Físicos para cumplir con la meta de gestión documental, debido a la contingencia que adelantan con respecto a vigencias pasadas. </v>
      </c>
      <c r="F45" s="52" t="str">
        <f>'08-FR-25 (Pág. 1)'!I44</f>
        <v>Reiterar  a gestión documental y hacer el seguimiento hasta que se fije fecha y hora en donde recibira el archivo de gestión de acuerdo con las TRD..</v>
      </c>
      <c r="G45" s="50" t="str">
        <f>'08-FR-25 (Pág. 1)'!J44</f>
        <v>Solicitudes y documento de entrega firmado</v>
      </c>
      <c r="H45" s="53">
        <f>'08-FR-25 (Pág. 1)'!N44</f>
        <v>43755</v>
      </c>
      <c r="I45" s="53">
        <f>'08-FR-25 (Pág. 1)'!O44</f>
        <v>43784</v>
      </c>
      <c r="J45" s="54"/>
      <c r="K45" s="54"/>
      <c r="L45" s="55"/>
      <c r="M45" s="56"/>
      <c r="N45" s="54"/>
      <c r="O45" s="54"/>
      <c r="P45" s="55"/>
      <c r="Q45" s="56"/>
      <c r="R45" s="54"/>
      <c r="S45" s="54"/>
      <c r="T45" s="55"/>
      <c r="U45" s="56"/>
      <c r="V45" s="54"/>
      <c r="W45" s="54"/>
      <c r="X45" s="55"/>
      <c r="Y45" s="56"/>
      <c r="Z45" s="57"/>
    </row>
    <row r="46" spans="2:26" s="3" customFormat="1" ht="63.75" x14ac:dyDescent="0.2">
      <c r="B46" s="49">
        <f>'08-FR-25 (Pág. 1)'!B45</f>
        <v>34</v>
      </c>
      <c r="C46" s="50" t="str">
        <f>'08-FR-25 (Pág. 1)'!C45</f>
        <v>05- PROMOCIÓN Y DEFENSA DE DERECHOS</v>
      </c>
      <c r="D46" s="54" t="str">
        <f>'08-FR-25 (Pág. 1)'!F45</f>
        <v>OPORTUNIDAD DE MEJORA</v>
      </c>
      <c r="E46" s="51" t="str">
        <f>'08-FR-25 (Pág. 1)'!G45</f>
        <v xml:space="preserve">Conforme al cap. 8 Operación, numeral 8.2. Preparación y Respuesta ante Emergencias de la norma ISO 45001/2018, se recomienda socializar a los funcionarios(as) y contratistas el plan maestro de emergencias de la Entidad. </v>
      </c>
      <c r="F46" s="52" t="str">
        <f>'08-FR-25 (Pág. 1)'!I45</f>
        <v>socializar el Plan de Emergencia</v>
      </c>
      <c r="G46" s="50" t="str">
        <f>'08-FR-25 (Pág. 1)'!J45</f>
        <v>acta de socialización</v>
      </c>
      <c r="H46" s="53">
        <f>'08-FR-25 (Pág. 1)'!N45</f>
        <v>43755</v>
      </c>
      <c r="I46" s="53">
        <f>'08-FR-25 (Pág. 1)'!O45</f>
        <v>43759</v>
      </c>
      <c r="J46" s="54"/>
      <c r="K46" s="54"/>
      <c r="L46" s="55"/>
      <c r="M46" s="56"/>
      <c r="N46" s="54"/>
      <c r="O46" s="54"/>
      <c r="P46" s="55"/>
      <c r="Q46" s="56"/>
      <c r="R46" s="54"/>
      <c r="S46" s="54"/>
      <c r="T46" s="55"/>
      <c r="U46" s="56"/>
      <c r="V46" s="54"/>
      <c r="W46" s="54"/>
      <c r="X46" s="55"/>
      <c r="Y46" s="56"/>
      <c r="Z46" s="57"/>
    </row>
    <row r="47" spans="2:26" s="3" customFormat="1" ht="140.25" x14ac:dyDescent="0.2">
      <c r="B47" s="49">
        <f>'08-FR-25 (Pág. 1)'!B46</f>
        <v>35</v>
      </c>
      <c r="C47" s="50" t="str">
        <f>'08-FR-25 (Pág. 1)'!C46</f>
        <v>05- PROMOCIÓN Y DEFENSA DE DERECHOS</v>
      </c>
      <c r="D47" s="54" t="str">
        <f>'08-FR-25 (Pág. 1)'!F46</f>
        <v>OPORTUNIDAD DE MEJORA</v>
      </c>
      <c r="E47" s="51" t="str">
        <f>'08-FR-25 (Pág. 1)'!G46</f>
        <v>De acuerdo al cap. 7 Apoyo, numeral 7.5.3.2 Control de Información Documentada de la norma ISO 9001/ 2015, se recomienda a la Subdirección de Gestión Documental y Recursos Físicos adelantar las gestiones necesarias para la transferencia documental correspondiente a la vigencia 2016, teniendo en cuenta que la labor realizada por parte de la local ya se encuentra ajustada a las recomendaciones señaladas en la última visita de esta subdirección, y efectuó la respectiva solicitud por correo institucional.</v>
      </c>
      <c r="F47" s="52" t="str">
        <f>'08-FR-25 (Pág. 1)'!I46</f>
        <v>Reiterar  a gestión documental y hacer el seguimiento hasta que se fije fecha y hora en donde recibira el archivo de gestión de acuerdo con las TRD..</v>
      </c>
      <c r="G47" s="50" t="str">
        <f>'08-FR-25 (Pág. 1)'!J46</f>
        <v>Solicitudes y documento de entrega firmado</v>
      </c>
      <c r="H47" s="53">
        <f>'08-FR-25 (Pág. 1)'!N46</f>
        <v>43755</v>
      </c>
      <c r="I47" s="53">
        <f>'08-FR-25 (Pág. 1)'!O46</f>
        <v>43784</v>
      </c>
      <c r="J47" s="54"/>
      <c r="K47" s="54"/>
      <c r="L47" s="55"/>
      <c r="M47" s="56"/>
      <c r="N47" s="54"/>
      <c r="O47" s="54"/>
      <c r="P47" s="55"/>
      <c r="Q47" s="56"/>
      <c r="R47" s="54"/>
      <c r="S47" s="54"/>
      <c r="T47" s="55"/>
      <c r="U47" s="56"/>
      <c r="V47" s="54"/>
      <c r="W47" s="54"/>
      <c r="X47" s="55"/>
      <c r="Y47" s="56"/>
      <c r="Z47" s="57"/>
    </row>
    <row r="48" spans="2:26" s="3" customFormat="1" ht="76.5" x14ac:dyDescent="0.2">
      <c r="B48" s="49">
        <f>'08-FR-25 (Pág. 1)'!B47</f>
        <v>36</v>
      </c>
      <c r="C48" s="50" t="str">
        <f>'08-FR-25 (Pág. 1)'!C47</f>
        <v>05- PROMOCIÓN Y DEFENSA DE DERECHOS</v>
      </c>
      <c r="D48" s="54" t="str">
        <f>'08-FR-25 (Pág. 1)'!F47</f>
        <v>OPORTUNIDAD DE MEJORA</v>
      </c>
      <c r="E48" s="51" t="str">
        <f>'08-FR-25 (Pág. 1)'!G47</f>
        <v>Formalizar reuniones de equipo de trabajo donde se aborden temas relacionados con la gestión Personería Local, de las cuales se deberían generar evidencias (actas) donde se plasmen las conclusiones y compromisos derivados de dichas reuniones.</v>
      </c>
      <c r="F48" s="52" t="str">
        <f>'08-FR-25 (Pág. 1)'!I47</f>
        <v>Dar a conocer de manera oportuna las directrices y tener comunicación bidireccional con el equipo de trabajo</v>
      </c>
      <c r="G48" s="50" t="str">
        <f>'08-FR-25 (Pág. 1)'!J47</f>
        <v xml:space="preserve">Realizar reuniones de trabajo periodicas y dejar actas </v>
      </c>
      <c r="H48" s="53">
        <f>'08-FR-25 (Pág. 1)'!N47</f>
        <v>0</v>
      </c>
      <c r="I48" s="53">
        <f>'08-FR-25 (Pág. 1)'!O47</f>
        <v>0</v>
      </c>
      <c r="J48" s="54"/>
      <c r="K48" s="54"/>
      <c r="L48" s="55"/>
      <c r="M48" s="56"/>
      <c r="N48" s="54"/>
      <c r="O48" s="54"/>
      <c r="P48" s="55"/>
      <c r="Q48" s="56"/>
      <c r="R48" s="54"/>
      <c r="S48" s="54"/>
      <c r="T48" s="55"/>
      <c r="U48" s="56"/>
      <c r="V48" s="54"/>
      <c r="W48" s="54"/>
      <c r="X48" s="55"/>
      <c r="Y48" s="56"/>
      <c r="Z48" s="57"/>
    </row>
    <row r="49" spans="2:26" s="3" customFormat="1" ht="51" x14ac:dyDescent="0.2">
      <c r="B49" s="49">
        <f>'08-FR-25 (Pág. 1)'!B48</f>
        <v>37</v>
      </c>
      <c r="C49" s="50" t="str">
        <f>'08-FR-25 (Pág. 1)'!C48</f>
        <v>05- PROMOCIÓN Y DEFENSA DE DERECHOS</v>
      </c>
      <c r="D49" s="54" t="str">
        <f>'08-FR-25 (Pág. 1)'!F48</f>
        <v>OPORTUNIDAD DE MEJORA</v>
      </c>
      <c r="E49" s="51" t="str">
        <f>'08-FR-25 (Pág. 1)'!G48</f>
        <v>Dejar evidencia de las gestiones adelantadas cuando se identifiquen y comunican oportunidades de mejora a la gestión de los procesos misionales en los cuales interviene</v>
      </c>
      <c r="F49" s="52" t="str">
        <f>'08-FR-25 (Pág. 1)'!I48</f>
        <v>Dejar registro de las acciones de mejora y reportar a los responsables del proceso</v>
      </c>
      <c r="G49" s="50" t="str">
        <f>'08-FR-25 (Pág. 1)'!J48</f>
        <v>Actas, oficios, memorandos, correos</v>
      </c>
      <c r="H49" s="53">
        <f>'08-FR-25 (Pág. 1)'!N48</f>
        <v>0</v>
      </c>
      <c r="I49" s="53">
        <f>'08-FR-25 (Pág. 1)'!O48</f>
        <v>0</v>
      </c>
      <c r="J49" s="54"/>
      <c r="K49" s="54"/>
      <c r="L49" s="55"/>
      <c r="M49" s="56"/>
      <c r="N49" s="54"/>
      <c r="O49" s="54"/>
      <c r="P49" s="55"/>
      <c r="Q49" s="56"/>
      <c r="R49" s="54"/>
      <c r="S49" s="54"/>
      <c r="T49" s="55"/>
      <c r="U49" s="56"/>
      <c r="V49" s="54"/>
      <c r="W49" s="54"/>
      <c r="X49" s="55"/>
      <c r="Y49" s="56"/>
      <c r="Z49" s="57"/>
    </row>
    <row r="50" spans="2:26" s="3" customFormat="1" ht="89.25" x14ac:dyDescent="0.2">
      <c r="B50" s="49">
        <f>'08-FR-25 (Pág. 1)'!B49</f>
        <v>38</v>
      </c>
      <c r="C50" s="50" t="str">
        <f>'08-FR-25 (Pág. 1)'!C49</f>
        <v>05- PROMOCIÓN Y DEFENSA DE DERECHOS</v>
      </c>
      <c r="D50" s="54" t="str">
        <f>'08-FR-25 (Pág. 1)'!F49</f>
        <v>OPORTUNIDAD DE MEJORA</v>
      </c>
      <c r="E50" s="51" t="str">
        <f>'08-FR-25 (Pág. 1)'!G49</f>
        <v>Establecer mecanismos de comunicación más efectivos con los referentes de calidad de los procesos misionales, con el propósito mantener un flujo de información armonizada en cuanto a las actividades y operación de los procesos que tienen incidencia directa en las Personería Locales.</v>
      </c>
      <c r="F50" s="52" t="str">
        <f>'08-FR-25 (Pág. 1)'!I49</f>
        <v>Comunicar las inquietudes que tengan respecto de las actividades de los procesos</v>
      </c>
      <c r="G50" s="50" t="str">
        <f>'08-FR-25 (Pág. 1)'!J49</f>
        <v>correos, oficios</v>
      </c>
      <c r="H50" s="53">
        <f>'08-FR-25 (Pág. 1)'!N49</f>
        <v>0</v>
      </c>
      <c r="I50" s="53">
        <f>'08-FR-25 (Pág. 1)'!O49</f>
        <v>0</v>
      </c>
      <c r="J50" s="54"/>
      <c r="K50" s="54"/>
      <c r="L50" s="55"/>
      <c r="M50" s="56"/>
      <c r="N50" s="54"/>
      <c r="O50" s="54"/>
      <c r="P50" s="55"/>
      <c r="Q50" s="56"/>
      <c r="R50" s="54"/>
      <c r="S50" s="54"/>
      <c r="T50" s="55"/>
      <c r="U50" s="56"/>
      <c r="V50" s="54"/>
      <c r="W50" s="54"/>
      <c r="X50" s="55"/>
      <c r="Y50" s="56"/>
      <c r="Z50" s="57"/>
    </row>
    <row r="51" spans="2:26" s="3" customFormat="1" ht="102" x14ac:dyDescent="0.2">
      <c r="B51" s="49">
        <f>'08-FR-25 (Pág. 1)'!B50</f>
        <v>39</v>
      </c>
      <c r="C51" s="50" t="str">
        <f>'08-FR-25 (Pág. 1)'!C50</f>
        <v>05- PROMOCIÓN Y DEFENSA DE DERECHOS</v>
      </c>
      <c r="D51" s="54" t="str">
        <f>'08-FR-25 (Pág. 1)'!F50</f>
        <v>OPORTUNIDAD DE MEJORA</v>
      </c>
      <c r="E51" s="51" t="str">
        <f>'08-FR-25 (Pág. 1)'!G50</f>
        <v>Implementar espacios de socialización al interior de la Personería Local para apropiar los diferentes temas relacionados con los Sistemas de Gestión de la Calidad y Seguridad y Salud en el Trabajo, administración de riesgo, así como aspectos relevantes de los procesos misionales en los cuales intervienen.</v>
      </c>
      <c r="F51" s="52" t="str">
        <f>'08-FR-25 (Pág. 1)'!I50</f>
        <v>Socializar con el equipo de trabajo, las rutas de acceso a las politicas de los sistemas en la Intranet y plataforma estrategica, mtarices, procesos, procedimientos, protocolos, guias, asi como los roles de los seervidores y contratistas y como aportan al cumplimiento de la mision y vision por medio de los objetiivos estrategicos y de calidad</v>
      </c>
      <c r="G51" s="50" t="str">
        <f>'08-FR-25 (Pág. 1)'!J50</f>
        <v>Actas de reunión donde se aborden todos los temas e la plataforma estrateica de la entidad, asi como los sistemas de SGC Y SGSST</v>
      </c>
      <c r="H51" s="53">
        <f>'08-FR-25 (Pág. 1)'!N50</f>
        <v>43755</v>
      </c>
      <c r="I51" s="53">
        <f>'08-FR-25 (Pág. 1)'!O50</f>
        <v>43789</v>
      </c>
      <c r="J51" s="54"/>
      <c r="K51" s="54"/>
      <c r="L51" s="55"/>
      <c r="M51" s="56"/>
      <c r="N51" s="54"/>
      <c r="O51" s="54"/>
      <c r="P51" s="55"/>
      <c r="Q51" s="56"/>
      <c r="R51" s="54"/>
      <c r="S51" s="54"/>
      <c r="T51" s="55"/>
      <c r="U51" s="56"/>
      <c r="V51" s="54"/>
      <c r="W51" s="54"/>
      <c r="X51" s="55"/>
      <c r="Y51" s="56"/>
      <c r="Z51" s="57"/>
    </row>
    <row r="52" spans="2:26" s="3" customFormat="1" ht="38.25" x14ac:dyDescent="0.2">
      <c r="B52" s="49">
        <f>'08-FR-25 (Pág. 1)'!B51</f>
        <v>40</v>
      </c>
      <c r="C52" s="50" t="str">
        <f>'08-FR-25 (Pág. 1)'!C51</f>
        <v>05- PROMOCIÓN Y DEFENSA DE DERECHOS</v>
      </c>
      <c r="D52" s="54" t="str">
        <f>'08-FR-25 (Pág. 1)'!F51</f>
        <v>OPORTUNIDAD DE MEJORA</v>
      </c>
      <c r="E52" s="51" t="str">
        <f>'08-FR-25 (Pág. 1)'!G51</f>
        <v>Se socialice los riesgos, acciones y reportes establecidos en el Mapa de Riesgo de la Entidad y que apliquen a la Personería Local.</v>
      </c>
      <c r="F52" s="52" t="str">
        <f>'08-FR-25 (Pág. 1)'!I51</f>
        <v>NO CONFORMIDAD 1, SE REALIZAN CON EL PLAN DE ACCIÓN</v>
      </c>
      <c r="G52" s="50" t="str">
        <f>'08-FR-25 (Pág. 1)'!J51</f>
        <v xml:space="preserve"> </v>
      </c>
      <c r="H52" s="53" t="str">
        <f>'08-FR-25 (Pág. 1)'!N51</f>
        <v xml:space="preserve"> </v>
      </c>
      <c r="I52" s="53" t="str">
        <f>'08-FR-25 (Pág. 1)'!O51</f>
        <v xml:space="preserve"> </v>
      </c>
      <c r="J52" s="54"/>
      <c r="K52" s="54"/>
      <c r="L52" s="55"/>
      <c r="M52" s="56"/>
      <c r="N52" s="54"/>
      <c r="O52" s="54"/>
      <c r="P52" s="55"/>
      <c r="Q52" s="56"/>
      <c r="R52" s="54"/>
      <c r="S52" s="54"/>
      <c r="T52" s="55"/>
      <c r="U52" s="56"/>
      <c r="V52" s="54"/>
      <c r="W52" s="54"/>
      <c r="X52" s="55"/>
      <c r="Y52" s="56"/>
      <c r="Z52" s="57"/>
    </row>
    <row r="53" spans="2:26" s="3" customFormat="1" ht="38.25" x14ac:dyDescent="0.2">
      <c r="B53" s="49">
        <f>'08-FR-25 (Pág. 1)'!B52</f>
        <v>41</v>
      </c>
      <c r="C53" s="50" t="str">
        <f>'08-FR-25 (Pág. 1)'!C52</f>
        <v>05- PROMOCIÓN Y DEFENSA DE DERECHOS</v>
      </c>
      <c r="D53" s="54" t="str">
        <f>'08-FR-25 (Pág. 1)'!F52</f>
        <v>OPORTUNIDAD DE MEJORA</v>
      </c>
      <c r="E53" s="51" t="str">
        <f>'08-FR-25 (Pág. 1)'!G52</f>
        <v>Revisar el contenido de la Hoja de Control de Documentos en Expedientes en la columna “No. De folio(s) dentro de la carpeta.</v>
      </c>
      <c r="F53" s="52" t="str">
        <f>'08-FR-25 (Pág. 1)'!I52</f>
        <v>Revisar y tomar las acciones para mejorar el documento</v>
      </c>
      <c r="G53" s="50" t="str">
        <f>'08-FR-25 (Pág. 1)'!J52</f>
        <v>actas</v>
      </c>
      <c r="H53" s="53">
        <f>'08-FR-25 (Pág. 1)'!N52</f>
        <v>43756</v>
      </c>
      <c r="I53" s="53">
        <f>'08-FR-25 (Pág. 1)'!O52</f>
        <v>43760</v>
      </c>
      <c r="J53" s="54"/>
      <c r="K53" s="54"/>
      <c r="L53" s="55"/>
      <c r="M53" s="56"/>
      <c r="N53" s="54"/>
      <c r="O53" s="54"/>
      <c r="P53" s="55"/>
      <c r="Q53" s="56"/>
      <c r="R53" s="54"/>
      <c r="S53" s="54"/>
      <c r="T53" s="55"/>
      <c r="U53" s="56"/>
      <c r="V53" s="54"/>
      <c r="W53" s="54"/>
      <c r="X53" s="55"/>
      <c r="Y53" s="56"/>
      <c r="Z53" s="57"/>
    </row>
    <row r="54" spans="2:26" s="3" customFormat="1" ht="51" x14ac:dyDescent="0.2">
      <c r="B54" s="49">
        <f>'08-FR-25 (Pág. 1)'!B53</f>
        <v>42</v>
      </c>
      <c r="C54" s="50" t="str">
        <f>'08-FR-25 (Pág. 1)'!C53</f>
        <v>05- PROMOCIÓN Y DEFENSA DE DERECHOS</v>
      </c>
      <c r="D54" s="54" t="str">
        <f>'08-FR-25 (Pág. 1)'!F53</f>
        <v>OPORTUNIDAD DE MEJORA</v>
      </c>
      <c r="E54" s="51" t="str">
        <f>'08-FR-25 (Pág. 1)'!G53</f>
        <v>Para Personería Delegada para la Coordinación de Personerías Locales   solicitar la actualización de la tabla de retención documental frente al Código 16101-16120-10-11 y 19.</v>
      </c>
      <c r="F54" s="52" t="str">
        <f>'08-FR-25 (Pág. 1)'!I53</f>
        <v>Revisar, actualizar y reportar la TRD  al proceso de gestión documental</v>
      </c>
      <c r="G54" s="50" t="str">
        <f>'08-FR-25 (Pág. 1)'!J53</f>
        <v>oficio  o memorando</v>
      </c>
      <c r="H54" s="53">
        <f>'08-FR-25 (Pág. 1)'!N53</f>
        <v>43757</v>
      </c>
      <c r="I54" s="53">
        <f>'08-FR-25 (Pág. 1)'!O53</f>
        <v>43822</v>
      </c>
      <c r="J54" s="54"/>
      <c r="K54" s="54"/>
      <c r="L54" s="55"/>
      <c r="M54" s="56"/>
      <c r="N54" s="54"/>
      <c r="O54" s="54"/>
      <c r="P54" s="55"/>
      <c r="Q54" s="56"/>
      <c r="R54" s="54"/>
      <c r="S54" s="54"/>
      <c r="T54" s="55"/>
      <c r="U54" s="56"/>
      <c r="V54" s="54"/>
      <c r="W54" s="54"/>
      <c r="X54" s="55"/>
      <c r="Y54" s="56"/>
      <c r="Z54" s="57"/>
    </row>
    <row r="55" spans="2:26" s="3" customFormat="1" ht="38.25" x14ac:dyDescent="0.2">
      <c r="B55" s="49">
        <f>'08-FR-25 (Pág. 1)'!B54</f>
        <v>43</v>
      </c>
      <c r="C55" s="50" t="str">
        <f>'08-FR-25 (Pág. 1)'!C54</f>
        <v>05- PROMOCIÓN Y DEFENSA DE DERECHOS</v>
      </c>
      <c r="D55" s="54" t="str">
        <f>'08-FR-25 (Pág. 1)'!F54</f>
        <v>OPORTUNIDAD DE MEJORA</v>
      </c>
      <c r="E55" s="51" t="str">
        <f>'08-FR-25 (Pág. 1)'!G54</f>
        <v>Para el proceso de gestión documental unificar la organización de la carpeta si por tabla de retención documental o por el orden cronológico</v>
      </c>
      <c r="F55" s="52" t="str">
        <f>'08-FR-25 (Pág. 1)'!I54</f>
        <v>Revisar, actualizar y reportar la TRD  al proceso de gestión documental</v>
      </c>
      <c r="G55" s="50" t="str">
        <f>'08-FR-25 (Pág. 1)'!J54</f>
        <v>oficio  o memorando</v>
      </c>
      <c r="H55" s="53">
        <f>'08-FR-25 (Pág. 1)'!N54</f>
        <v>43758</v>
      </c>
      <c r="I55" s="53">
        <f>'08-FR-25 (Pág. 1)'!O54</f>
        <v>43822</v>
      </c>
      <c r="J55" s="54"/>
      <c r="K55" s="54"/>
      <c r="L55" s="55"/>
      <c r="M55" s="56"/>
      <c r="N55" s="54"/>
      <c r="O55" s="54"/>
      <c r="P55" s="55"/>
      <c r="Q55" s="56"/>
      <c r="R55" s="54"/>
      <c r="S55" s="54"/>
      <c r="T55" s="55"/>
      <c r="U55" s="56"/>
      <c r="V55" s="54"/>
      <c r="W55" s="54"/>
      <c r="X55" s="55"/>
      <c r="Y55" s="56"/>
      <c r="Z55" s="57"/>
    </row>
    <row r="56" spans="2:26" s="3" customFormat="1" ht="102" x14ac:dyDescent="0.2">
      <c r="B56" s="49">
        <f>'08-FR-25 (Pág. 1)'!B55</f>
        <v>44</v>
      </c>
      <c r="C56" s="50" t="str">
        <f>'08-FR-25 (Pág. 1)'!C55</f>
        <v>05- PROMOCIÓN Y DEFENSA DE DERECHOS</v>
      </c>
      <c r="D56" s="54" t="str">
        <f>'08-FR-25 (Pág. 1)'!F55</f>
        <v>OPORTUNIDAD DE MEJORA</v>
      </c>
      <c r="E56" s="51" t="str">
        <f>'08-FR-25 (Pág. 1)'!G55</f>
        <v>  Fortalecer el seguimiento a los diferentes servicios prestados de conformidad con la Resolución 473 de 2017, respecto a las orientaciones.</v>
      </c>
      <c r="F56" s="52" t="str">
        <f>'08-FR-25 (Pág. 1)'!I55</f>
        <v>Socializar con el equipo de trabajo, las rutas de acceso a las politicas de los sistemas en la Intranet y plataforma estrategica, mtarices, procesos, procedimientos, protocolos, guias, asi como los roles de los seervidores y contratistas y como aportan al cumplimiento de la mision y vision por medio de los objetiivos estrategicos y de calidad</v>
      </c>
      <c r="G56" s="50" t="str">
        <f>'08-FR-25 (Pág. 1)'!J55</f>
        <v>Actas de reunión donde se aborden todos los temas e la plataforma estrateica de la entidad, asi como los sistemas de SGC Y SGSST</v>
      </c>
      <c r="H56" s="53">
        <f>'08-FR-25 (Pág. 1)'!N55</f>
        <v>43755</v>
      </c>
      <c r="I56" s="53">
        <f>'08-FR-25 (Pág. 1)'!O55</f>
        <v>43789</v>
      </c>
      <c r="J56" s="54"/>
      <c r="K56" s="54"/>
      <c r="L56" s="55"/>
      <c r="M56" s="56"/>
      <c r="N56" s="54"/>
      <c r="O56" s="54"/>
      <c r="P56" s="55"/>
      <c r="Q56" s="56"/>
      <c r="R56" s="54"/>
      <c r="S56" s="54"/>
      <c r="T56" s="55"/>
      <c r="U56" s="56"/>
      <c r="V56" s="54"/>
      <c r="W56" s="54"/>
      <c r="X56" s="55"/>
      <c r="Y56" s="56"/>
      <c r="Z56" s="57"/>
    </row>
    <row r="57" spans="2:26" s="3" customFormat="1" ht="102" x14ac:dyDescent="0.2">
      <c r="B57" s="49">
        <f>'08-FR-25 (Pág. 1)'!B56</f>
        <v>45</v>
      </c>
      <c r="C57" s="50" t="str">
        <f>'08-FR-25 (Pág. 1)'!C56</f>
        <v>05- PROMOCIÓN Y DEFENSA DE DERECHOS</v>
      </c>
      <c r="D57" s="54" t="str">
        <f>'08-FR-25 (Pág. 1)'!F56</f>
        <v>OPORTUNIDAD DE MEJORA</v>
      </c>
      <c r="E57" s="51" t="str">
        <f>'08-FR-25 (Pág. 1)'!G56</f>
        <v xml:space="preserve">Fortalecer la apropiación de la política y objetivos de calidad por parte de todo el equipo de trabajo. </v>
      </c>
      <c r="F57" s="52" t="str">
        <f>'08-FR-25 (Pág. 1)'!I56</f>
        <v>Socializar con el equipo de trabajo, las rutas de acceso a las politicas de los sistemas en la Intranet y plataforma estrategica, mtarices, procesos, procedimientos, protocolos, guias, asi como los roles de los seervidores y contratistas y como aportan al cumplimiento de la mision y vision por medio de los objetiivos estrategicos y de calidad</v>
      </c>
      <c r="G57" s="50" t="str">
        <f>'08-FR-25 (Pág. 1)'!J56</f>
        <v>Actas de reunión donde se aborden todos los temas e la plataforma estrateica de la entidad, asi como los sistemas de SGC Y SGSST</v>
      </c>
      <c r="H57" s="53">
        <f>'08-FR-25 (Pág. 1)'!N56</f>
        <v>43755</v>
      </c>
      <c r="I57" s="53">
        <f>'08-FR-25 (Pág. 1)'!O56</f>
        <v>43789</v>
      </c>
      <c r="J57" s="54"/>
      <c r="K57" s="54"/>
      <c r="L57" s="55"/>
      <c r="M57" s="56"/>
      <c r="N57" s="54"/>
      <c r="O57" s="54"/>
      <c r="P57" s="55"/>
      <c r="Q57" s="56"/>
      <c r="R57" s="54"/>
      <c r="S57" s="54"/>
      <c r="T57" s="55"/>
      <c r="U57" s="56"/>
      <c r="V57" s="54"/>
      <c r="W57" s="54"/>
      <c r="X57" s="55"/>
      <c r="Y57" s="56"/>
      <c r="Z57" s="57"/>
    </row>
    <row r="58" spans="2:26" s="3" customFormat="1" ht="102" x14ac:dyDescent="0.2">
      <c r="B58" s="49">
        <f>'08-FR-25 (Pág. 1)'!B57</f>
        <v>46</v>
      </c>
      <c r="C58" s="50" t="str">
        <f>'08-FR-25 (Pág. 1)'!C57</f>
        <v>05- PROMOCIÓN Y DEFENSA DE DERECHOS</v>
      </c>
      <c r="D58" s="54" t="str">
        <f>'08-FR-25 (Pág. 1)'!F57</f>
        <v>OPORTUNIDAD DE MEJORA</v>
      </c>
      <c r="E58" s="51" t="str">
        <f>'08-FR-25 (Pág. 1)'!G57</f>
        <v>Fortalecer la comunicación de la política de calidad hacia los usuarios y partes interesadas</v>
      </c>
      <c r="F58" s="52" t="str">
        <f>'08-FR-25 (Pág. 1)'!I57</f>
        <v>Socializar con el equipo de trabajo, las rutas de acceso a las politicas de los sistemas en la Intranet y plataforma estrategica, mtarices, procesos, procedimientos, protocolos, guias, asi como los roles de los seervidores y contratistas y como aportan al cumplimiento de la mision y vision por medio de los objetiivos estrategicos y de calidad</v>
      </c>
      <c r="G58" s="50" t="str">
        <f>'08-FR-25 (Pág. 1)'!J57</f>
        <v>Actas de reunión donde se aborden todos los temas e la plataforma estrateica de la entidad, asi como los sistemas de SGC Y SGSST</v>
      </c>
      <c r="H58" s="53">
        <f>'08-FR-25 (Pág. 1)'!N57</f>
        <v>43755</v>
      </c>
      <c r="I58" s="53">
        <f>'08-FR-25 (Pág. 1)'!O57</f>
        <v>43789</v>
      </c>
      <c r="J58" s="54"/>
      <c r="K58" s="54"/>
      <c r="L58" s="55"/>
      <c r="M58" s="56"/>
      <c r="N58" s="54"/>
      <c r="O58" s="54"/>
      <c r="P58" s="55"/>
      <c r="Q58" s="56"/>
      <c r="R58" s="54"/>
      <c r="S58" s="54"/>
      <c r="T58" s="55"/>
      <c r="U58" s="56"/>
      <c r="V58" s="54"/>
      <c r="W58" s="54"/>
      <c r="X58" s="55"/>
      <c r="Y58" s="56"/>
      <c r="Z58" s="57"/>
    </row>
    <row r="59" spans="2:26" s="3" customFormat="1" ht="89.25" x14ac:dyDescent="0.2">
      <c r="B59" s="49">
        <f>'08-FR-25 (Pág. 1)'!B58</f>
        <v>47</v>
      </c>
      <c r="C59" s="50" t="str">
        <f>'08-FR-25 (Pág. 1)'!C58</f>
        <v>05- PROMOCIÓN Y DEFENSA DE DERECHOS</v>
      </c>
      <c r="D59" s="54" t="str">
        <f>'08-FR-25 (Pág. 1)'!F58</f>
        <v>OPORTUNIDAD DE MEJORA</v>
      </c>
      <c r="E59" s="51" t="str">
        <f>'08-FR-25 (Pág. 1)'!G58</f>
        <v>Hacer retroalimentación al interior de la Personería Local del mapa de riesgos y en especial de los riesgos de los procesos Promoción y Defensa de Derechos y Prevención y Control a la Función Pública en los cuales la Personería Local tiene actividades a desarrollar como manejo de los riesgos</v>
      </c>
      <c r="F59" s="52" t="str">
        <f>'08-FR-25 (Pág. 1)'!I58</f>
        <v>NO CONFORMIDAD 1, SE REALIZAN CON EL PLAN DE ACCIÓN</v>
      </c>
      <c r="G59" s="50" t="str">
        <f>'08-FR-25 (Pág. 1)'!J58</f>
        <v xml:space="preserve"> </v>
      </c>
      <c r="H59" s="53" t="str">
        <f>'08-FR-25 (Pág. 1)'!N58</f>
        <v xml:space="preserve"> </v>
      </c>
      <c r="I59" s="53" t="str">
        <f>'08-FR-25 (Pág. 1)'!O58</f>
        <v xml:space="preserve"> </v>
      </c>
      <c r="J59" s="54"/>
      <c r="K59" s="54"/>
      <c r="L59" s="55"/>
      <c r="M59" s="56"/>
      <c r="N59" s="54"/>
      <c r="O59" s="54"/>
      <c r="P59" s="55"/>
      <c r="Q59" s="56"/>
      <c r="R59" s="54"/>
      <c r="S59" s="54"/>
      <c r="T59" s="55"/>
      <c r="U59" s="56"/>
      <c r="V59" s="54"/>
      <c r="W59" s="54"/>
      <c r="X59" s="55"/>
      <c r="Y59" s="56"/>
      <c r="Z59" s="57"/>
    </row>
    <row r="60" spans="2:26" s="3" customFormat="1" ht="76.5" x14ac:dyDescent="0.2">
      <c r="B60" s="49">
        <f>'08-FR-25 (Pág. 1)'!B59</f>
        <v>48</v>
      </c>
      <c r="C60" s="50" t="str">
        <f>'08-FR-25 (Pág. 1)'!C59</f>
        <v>05- PROMOCIÓN Y DEFENSA DE DERECHOS</v>
      </c>
      <c r="D60" s="54" t="str">
        <f>'08-FR-25 (Pág. 1)'!F59</f>
        <v>OPORTUNIDAD DE MEJORA</v>
      </c>
      <c r="E60" s="51" t="str">
        <f>'08-FR-25 (Pág. 1)'!G59</f>
        <v xml:space="preserve"> Para la implementación de nuevas aplicaciones o cambios en las funcionalidades de los aplicativos de uso de la Personería Local, se hace necesario que se convoque a funcionarios que adelantan el proceso en la local, con el fin de recoger las necesidades propias de la operación.</v>
      </c>
      <c r="F60" s="52" t="str">
        <f>'08-FR-25 (Pág. 1)'!I59</f>
        <v>comunicar y capacitar sobre los cambios en el sistema</v>
      </c>
      <c r="G60" s="50" t="str">
        <f>'08-FR-25 (Pág. 1)'!J59</f>
        <v>capacitaciones</v>
      </c>
      <c r="H60" s="53">
        <f>'08-FR-25 (Pág. 1)'!N59</f>
        <v>43758</v>
      </c>
      <c r="I60" s="53">
        <f>'08-FR-25 (Pág. 1)'!O59</f>
        <v>43792</v>
      </c>
      <c r="J60" s="54"/>
      <c r="K60" s="54"/>
      <c r="L60" s="55"/>
      <c r="M60" s="56"/>
      <c r="N60" s="54"/>
      <c r="O60" s="54"/>
      <c r="P60" s="55"/>
      <c r="Q60" s="56"/>
      <c r="R60" s="54"/>
      <c r="S60" s="54"/>
      <c r="T60" s="55"/>
      <c r="U60" s="56"/>
      <c r="V60" s="54"/>
      <c r="W60" s="54"/>
      <c r="X60" s="55"/>
      <c r="Y60" s="56"/>
      <c r="Z60" s="57"/>
    </row>
    <row r="61" spans="2:26" s="3" customFormat="1" ht="51" x14ac:dyDescent="0.2">
      <c r="B61" s="49">
        <f>'08-FR-25 (Pág. 1)'!B60</f>
        <v>49</v>
      </c>
      <c r="C61" s="50" t="str">
        <f>'08-FR-25 (Pág. 1)'!C60</f>
        <v>05- PROMOCIÓN Y DEFENSA DE DERECHOS</v>
      </c>
      <c r="D61" s="54" t="str">
        <f>'08-FR-25 (Pág. 1)'!F60</f>
        <v>OPORTUNIDAD DE MEJORA</v>
      </c>
      <c r="E61" s="51" t="str">
        <f>'08-FR-25 (Pág. 1)'!G60</f>
        <v>Verificar y actualizar la identificación de las carpetas y la hoja de control de expedientes del archivo de gestión de conformidad con el contenido de las mismas y de las TRD</v>
      </c>
      <c r="F61" s="52" t="str">
        <f>'08-FR-25 (Pág. 1)'!I60</f>
        <v>Revisar, actualizar y reportar la TRD  al proceso de gestión documental</v>
      </c>
      <c r="G61" s="50" t="str">
        <f>'08-FR-25 (Pág. 1)'!J60</f>
        <v>oficio  o memorando</v>
      </c>
      <c r="H61" s="53">
        <f>'08-FR-25 (Pág. 1)'!N60</f>
        <v>43758</v>
      </c>
      <c r="I61" s="53">
        <f>'08-FR-25 (Pág. 1)'!O60</f>
        <v>43822</v>
      </c>
      <c r="J61" s="54"/>
      <c r="K61" s="54"/>
      <c r="L61" s="55"/>
      <c r="M61" s="56"/>
      <c r="N61" s="54"/>
      <c r="O61" s="54"/>
      <c r="P61" s="55"/>
      <c r="Q61" s="56"/>
      <c r="R61" s="54"/>
      <c r="S61" s="54"/>
      <c r="T61" s="55"/>
      <c r="U61" s="56"/>
      <c r="V61" s="54"/>
      <c r="W61" s="54"/>
      <c r="X61" s="55"/>
      <c r="Y61" s="56"/>
      <c r="Z61" s="57"/>
    </row>
    <row r="62" spans="2:26" s="3" customFormat="1" ht="38.25" x14ac:dyDescent="0.2">
      <c r="B62" s="49">
        <f>'08-FR-25 (Pág. 1)'!B61</f>
        <v>50</v>
      </c>
      <c r="C62" s="50" t="str">
        <f>'08-FR-25 (Pág. 1)'!C61</f>
        <v>05- PROMOCIÓN Y DEFENSA DE DERECHOS</v>
      </c>
      <c r="D62" s="54" t="str">
        <f>'08-FR-25 (Pág. 1)'!F61</f>
        <v>OPORTUNIDAD DE MEJORA</v>
      </c>
      <c r="E62" s="51" t="str">
        <f>'08-FR-25 (Pág. 1)'!G61</f>
        <v xml:space="preserve"> Realizar solicitud de implementos de dotación como lo es el tapabocas (para los doce meses del año), para disminuir el riesgo de enfermedades.</v>
      </c>
      <c r="F62" s="52" t="str">
        <f>'08-FR-25 (Pág. 1)'!I61</f>
        <v>solicitar a almacen</v>
      </c>
      <c r="G62" s="50" t="str">
        <f>'08-FR-25 (Pág. 1)'!J61</f>
        <v>registro intranet</v>
      </c>
      <c r="H62" s="53">
        <f>'08-FR-25 (Pág. 1)'!N61</f>
        <v>43760</v>
      </c>
      <c r="I62" s="53">
        <f>'08-FR-25 (Pág. 1)'!O61</f>
        <v>43763</v>
      </c>
      <c r="J62" s="54"/>
      <c r="K62" s="54"/>
      <c r="L62" s="55"/>
      <c r="M62" s="56"/>
      <c r="N62" s="54"/>
      <c r="O62" s="54"/>
      <c r="P62" s="55"/>
      <c r="Q62" s="56"/>
      <c r="R62" s="54"/>
      <c r="S62" s="54"/>
      <c r="T62" s="55"/>
      <c r="U62" s="56"/>
      <c r="V62" s="54"/>
      <c r="W62" s="54"/>
      <c r="X62" s="55"/>
      <c r="Y62" s="56"/>
      <c r="Z62" s="57"/>
    </row>
    <row r="63" spans="2:26" s="3" customFormat="1" ht="51" x14ac:dyDescent="0.2">
      <c r="B63" s="49">
        <f>'08-FR-25 (Pág. 1)'!B62</f>
        <v>51</v>
      </c>
      <c r="C63" s="50" t="str">
        <f>'08-FR-25 (Pág. 1)'!C62</f>
        <v>05- PROMOCIÓN Y DEFENSA DE DERECHOS</v>
      </c>
      <c r="D63" s="54" t="str">
        <f>'08-FR-25 (Pág. 1)'!F62</f>
        <v>OPORTUNIDAD DE MEJORA</v>
      </c>
      <c r="E63" s="51" t="str">
        <f>'08-FR-25 (Pág. 1)'!G62</f>
        <v>Realizar el seguimiento a las solicitudes de actualización de documentos dirigidas a la Dirección de Planeación, con el fin de cumplir con los preceptos de calidad y eficiencia del proceso</v>
      </c>
      <c r="F63" s="52" t="str">
        <f>'08-FR-25 (Pág. 1)'!I62</f>
        <v>NO CONFORMIDAD 7,9 Y 10 SE REALIZAN CON EL PLAN DE ACCIÓN</v>
      </c>
      <c r="G63" s="50" t="str">
        <f>'08-FR-25 (Pág. 1)'!J62</f>
        <v xml:space="preserve"> </v>
      </c>
      <c r="H63" s="53" t="str">
        <f>'08-FR-25 (Pág. 1)'!N62</f>
        <v xml:space="preserve"> </v>
      </c>
      <c r="I63" s="53" t="str">
        <f>'08-FR-25 (Pág. 1)'!O62</f>
        <v xml:space="preserve"> </v>
      </c>
      <c r="J63" s="54"/>
      <c r="K63" s="54"/>
      <c r="L63" s="55"/>
      <c r="M63" s="56"/>
      <c r="N63" s="54"/>
      <c r="O63" s="54"/>
      <c r="P63" s="55"/>
      <c r="Q63" s="56"/>
      <c r="R63" s="54"/>
      <c r="S63" s="54"/>
      <c r="T63" s="55"/>
      <c r="U63" s="56"/>
      <c r="V63" s="54"/>
      <c r="W63" s="54"/>
      <c r="X63" s="55"/>
      <c r="Y63" s="56"/>
      <c r="Z63" s="57"/>
    </row>
    <row r="64" spans="2:26" s="3" customFormat="1" ht="102" x14ac:dyDescent="0.2">
      <c r="B64" s="49">
        <f>'08-FR-25 (Pág. 1)'!B63</f>
        <v>52</v>
      </c>
      <c r="C64" s="50" t="str">
        <f>'08-FR-25 (Pág. 1)'!C63</f>
        <v>05- PROMOCIÓN Y DEFENSA DE DERECHOS</v>
      </c>
      <c r="D64" s="54" t="str">
        <f>'08-FR-25 (Pág. 1)'!F63</f>
        <v>OPORTUNIDAD DE MEJORA</v>
      </c>
      <c r="E64" s="51" t="str">
        <f>'08-FR-25 (Pág. 1)'!G63</f>
        <v xml:space="preserve"> Dejar documentado los planes de mejoramiento implementados como resultado del ejercicio de autoevaluación, encuestas de percepción aplicadas al proceso. </v>
      </c>
      <c r="F64" s="52" t="str">
        <f>'08-FR-25 (Pág. 1)'!I63</f>
        <v>Socializar con el equipo de trabajo, las rutas de acceso a las politicas de los sistemas en la Intranet y plataforma estrategica, mtarices, procesos, procedimientos, protocolos, guias, asi como los roles de los seervidores y contratistas y como aportan al cumplimiento de la mision y vision por medio de los objetiivos estrategicos y de calidad</v>
      </c>
      <c r="G64" s="50" t="str">
        <f>'08-FR-25 (Pág. 1)'!J63</f>
        <v>Actas de reunión donde se aborden todos los temas e la plataforma estrateica de la entidad, asi como los sistemas de SGC Y SGSST</v>
      </c>
      <c r="H64" s="53">
        <f>'08-FR-25 (Pág. 1)'!N63</f>
        <v>43755</v>
      </c>
      <c r="I64" s="53">
        <f>'08-FR-25 (Pág. 1)'!O63</f>
        <v>43789</v>
      </c>
      <c r="J64" s="54"/>
      <c r="K64" s="54"/>
      <c r="L64" s="55"/>
      <c r="M64" s="56"/>
      <c r="N64" s="54"/>
      <c r="O64" s="54"/>
      <c r="P64" s="55"/>
      <c r="Q64" s="56"/>
      <c r="R64" s="54"/>
      <c r="S64" s="54"/>
      <c r="T64" s="55"/>
      <c r="U64" s="56"/>
      <c r="V64" s="54"/>
      <c r="W64" s="54"/>
      <c r="X64" s="55"/>
      <c r="Y64" s="56"/>
      <c r="Z64" s="57"/>
    </row>
    <row r="65" spans="2:26" s="3" customFormat="1" ht="102" x14ac:dyDescent="0.2">
      <c r="B65" s="49">
        <f>'08-FR-25 (Pág. 1)'!B64</f>
        <v>53</v>
      </c>
      <c r="C65" s="50" t="str">
        <f>'08-FR-25 (Pág. 1)'!C64</f>
        <v>05- PROMOCIÓN Y DEFENSA DE DERECHOS</v>
      </c>
      <c r="D65" s="54" t="str">
        <f>'08-FR-25 (Pág. 1)'!F64</f>
        <v>OPORTUNIDAD DE MEJORA</v>
      </c>
      <c r="E65" s="51" t="str">
        <f>'08-FR-25 (Pág. 1)'!G64</f>
        <v xml:space="preserve">Retroalimentar al interior de la dependencia lo establecido en las resoluciones 008 de 2019 y 358 de 2019 donde se designan responsabilidad y autoridades del MIPG y del Sistema de Gestión de la Calidad. </v>
      </c>
      <c r="F65" s="52" t="str">
        <f>'08-FR-25 (Pág. 1)'!I64</f>
        <v>Socializar con el equipo de trabajo, las rutas de acceso a las politicas de los sistemas en la Intranet y plataforma estrategica, mtarices, procesos, procedimientos, protocolos, guias, asi como los roles de los seervidores y contratistas y como aportan al cumplimiento de la mision y vision por medio de los objetiivos estrategicos y de calidad</v>
      </c>
      <c r="G65" s="50" t="str">
        <f>'08-FR-25 (Pág. 1)'!J64</f>
        <v>Actas de reunión donde se aborden todos los temas e la plataforma estrateica de la entidad, asi como los sistemas de SGC Y SGSST</v>
      </c>
      <c r="H65" s="53">
        <f>'08-FR-25 (Pág. 1)'!N64</f>
        <v>43755</v>
      </c>
      <c r="I65" s="53">
        <f>'08-FR-25 (Pág. 1)'!O64</f>
        <v>43789</v>
      </c>
      <c r="J65" s="54"/>
      <c r="K65" s="54"/>
      <c r="L65" s="55"/>
      <c r="M65" s="56"/>
      <c r="N65" s="54"/>
      <c r="O65" s="54"/>
      <c r="P65" s="55"/>
      <c r="Q65" s="56"/>
      <c r="R65" s="54"/>
      <c r="S65" s="54"/>
      <c r="T65" s="55"/>
      <c r="U65" s="56"/>
      <c r="V65" s="54"/>
      <c r="W65" s="54"/>
      <c r="X65" s="55"/>
      <c r="Y65" s="56"/>
      <c r="Z65" s="57"/>
    </row>
    <row r="66" spans="2:26" s="3" customFormat="1" ht="38.25" x14ac:dyDescent="0.2">
      <c r="B66" s="49">
        <f>'08-FR-25 (Pág. 1)'!B65</f>
        <v>54</v>
      </c>
      <c r="C66" s="50" t="str">
        <f>'08-FR-25 (Pág. 1)'!C65</f>
        <v>05- PROMOCIÓN Y DEFENSA DE DERECHOS</v>
      </c>
      <c r="D66" s="54" t="str">
        <f>'08-FR-25 (Pág. 1)'!F65</f>
        <v>OPORTUNIDAD DE MEJORA</v>
      </c>
      <c r="E66" s="51" t="str">
        <f>'08-FR-25 (Pág. 1)'!G65</f>
        <v xml:space="preserve"> Revisar los tiempos de respuesta establecidos en los ANS que se brindan a través de la mesa de ayuda en las Personerías Locales.</v>
      </c>
      <c r="F66" s="52" t="str">
        <f>'08-FR-25 (Pág. 1)'!I65</f>
        <v>verificar cuantas peticiones han realizado y si han emitido respuesta</v>
      </c>
      <c r="G66" s="50" t="str">
        <f>'08-FR-25 (Pág. 1)'!J65</f>
        <v>acta del ejercicio</v>
      </c>
      <c r="H66" s="53">
        <f>'08-FR-25 (Pág. 1)'!N65</f>
        <v>43764</v>
      </c>
      <c r="I66" s="53">
        <f>'08-FR-25 (Pág. 1)'!O65</f>
        <v>43767</v>
      </c>
      <c r="J66" s="54"/>
      <c r="K66" s="54"/>
      <c r="L66" s="55"/>
      <c r="M66" s="56"/>
      <c r="N66" s="54"/>
      <c r="O66" s="54"/>
      <c r="P66" s="55"/>
      <c r="Q66" s="56"/>
      <c r="R66" s="54"/>
      <c r="S66" s="54"/>
      <c r="T66" s="55"/>
      <c r="U66" s="56"/>
      <c r="V66" s="54"/>
      <c r="W66" s="54"/>
      <c r="X66" s="55"/>
      <c r="Y66" s="56"/>
      <c r="Z66" s="57"/>
    </row>
    <row r="67" spans="2:26" s="3" customFormat="1" ht="63.75" x14ac:dyDescent="0.2">
      <c r="B67" s="49">
        <f>'08-FR-25 (Pág. 1)'!B66</f>
        <v>55</v>
      </c>
      <c r="C67" s="50" t="str">
        <f>'08-FR-25 (Pág. 1)'!C66</f>
        <v>05- PROMOCIÓN Y DEFENSA DE DERECHOS</v>
      </c>
      <c r="D67" s="54" t="str">
        <f>'08-FR-25 (Pág. 1)'!F66</f>
        <v>OPORTUNIDAD DE MEJORA</v>
      </c>
      <c r="E67" s="51" t="str">
        <f>'08-FR-25 (Pág. 1)'!G66</f>
        <v>Utilizar la versión controlada del formato 01-FR-06 Acta de Reunión, toda vez que se evidenció que un acta del Comité Mesa Local de Víctimas, efectuado el 17 de mayo de 2019, el formato no está controlado con versión vigente.</v>
      </c>
      <c r="F67" s="52" t="str">
        <f>'08-FR-25 (Pág. 1)'!I66</f>
        <v>NO CONFORMIDAD 7,9 Y 10 SE REALIZAN CON EL PLAN DE ACCIÓN</v>
      </c>
      <c r="G67" s="50">
        <f>'08-FR-25 (Pág. 1)'!J66</f>
        <v>0</v>
      </c>
      <c r="H67" s="53">
        <f>'08-FR-25 (Pág. 1)'!N66</f>
        <v>43765</v>
      </c>
      <c r="I67" s="53">
        <f>'08-FR-25 (Pág. 1)'!O66</f>
        <v>43768</v>
      </c>
      <c r="J67" s="54"/>
      <c r="K67" s="54"/>
      <c r="L67" s="55"/>
      <c r="M67" s="56"/>
      <c r="N67" s="54"/>
      <c r="O67" s="54"/>
      <c r="P67" s="55"/>
      <c r="Q67" s="56"/>
      <c r="R67" s="54"/>
      <c r="S67" s="54"/>
      <c r="T67" s="55"/>
      <c r="U67" s="56"/>
      <c r="V67" s="54"/>
      <c r="W67" s="54"/>
      <c r="X67" s="55"/>
      <c r="Y67" s="56"/>
      <c r="Z67" s="57"/>
    </row>
    <row r="68" spans="2:26" s="3" customFormat="1" ht="63.75" x14ac:dyDescent="0.2">
      <c r="B68" s="49">
        <f>'08-FR-25 (Pág. 1)'!B67</f>
        <v>56</v>
      </c>
      <c r="C68" s="50" t="str">
        <f>'08-FR-25 (Pág. 1)'!C67</f>
        <v>05- PROMOCIÓN Y DEFENSA DE DERECHOS</v>
      </c>
      <c r="D68" s="54" t="str">
        <f>'08-FR-25 (Pág. 1)'!F67</f>
        <v>OPORTUNIDAD DE MEJORA</v>
      </c>
      <c r="E68" s="51" t="str">
        <f>'08-FR-25 (Pág. 1)'!G67</f>
        <v>Efectuar la solicitud de manera reiterativa al responsable proceso de Gestión Documental para la transferencia documental parcial de los años 2008 al 2014 y total de 2015 y 2016, con el fin de poner al día esta actividad.</v>
      </c>
      <c r="F68" s="52" t="str">
        <f>'08-FR-25 (Pág. 1)'!I67</f>
        <v>Reiterar  a gestión documental y hacer el seguimiento hasta que se fije fecha y hora en donde recibira el archivo de gestión de acuerdo con las TRD..</v>
      </c>
      <c r="G68" s="50" t="str">
        <f>'08-FR-25 (Pág. 1)'!J67</f>
        <v>Solicitudes y documento de entrega firmado</v>
      </c>
      <c r="H68" s="53">
        <f>'08-FR-25 (Pág. 1)'!N67</f>
        <v>43755</v>
      </c>
      <c r="I68" s="53">
        <f>'08-FR-25 (Pág. 1)'!O67</f>
        <v>43784</v>
      </c>
      <c r="J68" s="54"/>
      <c r="K68" s="54"/>
      <c r="L68" s="55"/>
      <c r="M68" s="56"/>
      <c r="N68" s="54"/>
      <c r="O68" s="54"/>
      <c r="P68" s="55"/>
      <c r="Q68" s="56"/>
      <c r="R68" s="54"/>
      <c r="S68" s="54"/>
      <c r="T68" s="55"/>
      <c r="U68" s="56"/>
      <c r="V68" s="54"/>
      <c r="W68" s="54"/>
      <c r="X68" s="55"/>
      <c r="Y68" s="56"/>
      <c r="Z68" s="57"/>
    </row>
    <row r="69" spans="2:26" s="3" customFormat="1" ht="25.5" x14ac:dyDescent="0.2">
      <c r="B69" s="49">
        <f>'08-FR-25 (Pág. 1)'!B68</f>
        <v>57</v>
      </c>
      <c r="C69" s="50" t="str">
        <f>'08-FR-25 (Pág. 1)'!C68</f>
        <v>05- PROMOCIÓN Y DEFENSA DE DERECHOS</v>
      </c>
      <c r="D69" s="54" t="str">
        <f>'08-FR-25 (Pág. 1)'!F68</f>
        <v>OPORTUNIDAD DE MEJORA</v>
      </c>
      <c r="E69" s="51" t="str">
        <f>'08-FR-25 (Pág. 1)'!G68</f>
        <v xml:space="preserve"> Digitalizar las actas de reunión, para salvaguardar la información consignada. </v>
      </c>
      <c r="F69" s="52" t="str">
        <f>'08-FR-25 (Pág. 1)'!I68</f>
        <v>diitalizar las actas de reunión</v>
      </c>
      <c r="G69" s="50" t="str">
        <f>'08-FR-25 (Pág. 1)'!J68</f>
        <v>actas digitalizadas</v>
      </c>
      <c r="H69" s="53">
        <f>'08-FR-25 (Pág. 1)'!N68</f>
        <v>43755</v>
      </c>
      <c r="I69" s="53">
        <f>'08-FR-25 (Pág. 1)'!O68</f>
        <v>43763</v>
      </c>
      <c r="J69" s="54"/>
      <c r="K69" s="54"/>
      <c r="L69" s="55"/>
      <c r="M69" s="56"/>
      <c r="N69" s="54"/>
      <c r="O69" s="54"/>
      <c r="P69" s="55"/>
      <c r="Q69" s="56"/>
      <c r="R69" s="54"/>
      <c r="S69" s="54"/>
      <c r="T69" s="55"/>
      <c r="U69" s="56"/>
      <c r="V69" s="54"/>
      <c r="W69" s="54"/>
      <c r="X69" s="55"/>
      <c r="Y69" s="56"/>
      <c r="Z69" s="57"/>
    </row>
    <row r="70" spans="2:26" s="3" customFormat="1" ht="102" x14ac:dyDescent="0.2">
      <c r="B70" s="49">
        <f>'08-FR-25 (Pág. 1)'!B69</f>
        <v>58</v>
      </c>
      <c r="C70" s="50" t="str">
        <f>'08-FR-25 (Pág. 1)'!C69</f>
        <v>05- PROMOCIÓN Y DEFENSA DE DERECHOS</v>
      </c>
      <c r="D70" s="54" t="str">
        <f>'08-FR-25 (Pág. 1)'!F69</f>
        <v>OPORTUNIDAD DE MEJORA</v>
      </c>
      <c r="E70" s="51" t="str">
        <f>'08-FR-25 (Pág. 1)'!G69</f>
        <v>Familiarizarse con la ruta de ubicación en la Página Web e Intranet de la misión, visión y objetivos de la Entidad.</v>
      </c>
      <c r="F70" s="52" t="str">
        <f>'08-FR-25 (Pág. 1)'!I69</f>
        <v>Socializar con el equipo de trabajo, las rutas de acceso a las politicas de los sistemas en la Intranet y plataforma estrategica, mtarices, procesos, procedimientos, protocolos, guias, asi como los roles de los seervidores y contratistas y como aportan al cumplimiento de la mision y vision por medio de los objetiivos estrategicos y de calidad</v>
      </c>
      <c r="G70" s="50" t="str">
        <f>'08-FR-25 (Pág. 1)'!J69</f>
        <v>Actas de reunión donde se aborden todos los temas e la plataforma estrateica de la entidad, asi como los sistemas de SGC Y SGSST</v>
      </c>
      <c r="H70" s="53">
        <f>'08-FR-25 (Pág. 1)'!N69</f>
        <v>43755</v>
      </c>
      <c r="I70" s="53">
        <f>'08-FR-25 (Pág. 1)'!O69</f>
        <v>43789</v>
      </c>
      <c r="J70" s="54"/>
      <c r="K70" s="54"/>
      <c r="L70" s="55"/>
      <c r="M70" s="56"/>
      <c r="N70" s="54"/>
      <c r="O70" s="54"/>
      <c r="P70" s="55"/>
      <c r="Q70" s="56"/>
      <c r="R70" s="54"/>
      <c r="S70" s="54"/>
      <c r="T70" s="55"/>
      <c r="U70" s="56"/>
      <c r="V70" s="54"/>
      <c r="W70" s="54"/>
      <c r="X70" s="55"/>
      <c r="Y70" s="56"/>
      <c r="Z70" s="57"/>
    </row>
    <row r="71" spans="2:26" s="3" customFormat="1" ht="38.25" x14ac:dyDescent="0.2">
      <c r="B71" s="49">
        <f>'08-FR-25 (Pág. 1)'!B70</f>
        <v>59</v>
      </c>
      <c r="C71" s="50" t="str">
        <f>'08-FR-25 (Pág. 1)'!C70</f>
        <v>05- PROMOCIÓN Y DEFENSA DE DERECHOS</v>
      </c>
      <c r="D71" s="54" t="str">
        <f>'08-FR-25 (Pág. 1)'!F70</f>
        <v>OPORTUNIDAD DE MEJORA</v>
      </c>
      <c r="E71" s="51" t="str">
        <f>'08-FR-25 (Pág. 1)'!G70</f>
        <v xml:space="preserve"> Complementar la información en las demás casillas del formato 01-FR-22, Formato Salidas No Conformes (identificación y seguimiento) </v>
      </c>
      <c r="F71" s="52" t="str">
        <f>'08-FR-25 (Pág. 1)'!I70</f>
        <v>NO CONFORMIDAD 4 SE ESTA DESARROLANDO CON ELPLAN DE ACCION</v>
      </c>
      <c r="G71" s="50">
        <f>'08-FR-25 (Pág. 1)'!J70</f>
        <v>0</v>
      </c>
      <c r="H71" s="53">
        <f>'08-FR-25 (Pág. 1)'!N70</f>
        <v>0</v>
      </c>
      <c r="I71" s="53">
        <f>'08-FR-25 (Pág. 1)'!O70</f>
        <v>0</v>
      </c>
      <c r="J71" s="54"/>
      <c r="K71" s="54"/>
      <c r="L71" s="55"/>
      <c r="M71" s="56"/>
      <c r="N71" s="54"/>
      <c r="O71" s="54"/>
      <c r="P71" s="55"/>
      <c r="Q71" s="56"/>
      <c r="R71" s="54"/>
      <c r="S71" s="54"/>
      <c r="T71" s="55"/>
      <c r="U71" s="56"/>
      <c r="V71" s="54"/>
      <c r="W71" s="54"/>
      <c r="X71" s="55"/>
      <c r="Y71" s="56"/>
      <c r="Z71" s="57"/>
    </row>
    <row r="72" spans="2:26" s="3" customFormat="1" ht="38.25" x14ac:dyDescent="0.2">
      <c r="B72" s="49">
        <f>'08-FR-25 (Pág. 1)'!B71</f>
        <v>60</v>
      </c>
      <c r="C72" s="50" t="str">
        <f>'08-FR-25 (Pág. 1)'!C71</f>
        <v>05- PROMOCIÓN Y DEFENSA DE DERECHOS</v>
      </c>
      <c r="D72" s="54" t="str">
        <f>'08-FR-25 (Pág. 1)'!F71</f>
        <v>OPORTUNIDAD DE MEJORA</v>
      </c>
      <c r="E72" s="51" t="str">
        <f>'08-FR-25 (Pág. 1)'!G71</f>
        <v xml:space="preserve"> Interiorizar todos los aspectos  inherente al contexto de la Entidad. (DOFA, necesidades y expectativas de las partes interesadas)  </v>
      </c>
      <c r="F72" s="52" t="str">
        <f>'08-FR-25 (Pág. 1)'!I71</f>
        <v>Socializar con el equipo de trabajo, la caracterización del proceso y las partes interesadas del proceso</v>
      </c>
      <c r="G72" s="50" t="str">
        <f>'08-FR-25 (Pág. 1)'!J71</f>
        <v>acta de socialización</v>
      </c>
      <c r="H72" s="53">
        <f>'08-FR-25 (Pág. 1)'!N71</f>
        <v>43755</v>
      </c>
      <c r="I72" s="53">
        <f>'08-FR-25 (Pág. 1)'!O71</f>
        <v>43769</v>
      </c>
      <c r="J72" s="54"/>
      <c r="K72" s="54"/>
      <c r="L72" s="55"/>
      <c r="M72" s="56"/>
      <c r="N72" s="54"/>
      <c r="O72" s="54"/>
      <c r="P72" s="55"/>
      <c r="Q72" s="56"/>
      <c r="R72" s="54"/>
      <c r="S72" s="54"/>
      <c r="T72" s="55"/>
      <c r="U72" s="56"/>
      <c r="V72" s="54"/>
      <c r="W72" s="54"/>
      <c r="X72" s="55"/>
      <c r="Y72" s="56"/>
      <c r="Z72" s="57"/>
    </row>
    <row r="73" spans="2:26" s="3" customFormat="1" ht="102" x14ac:dyDescent="0.2">
      <c r="B73" s="49">
        <f>'08-FR-25 (Pág. 1)'!B72</f>
        <v>61</v>
      </c>
      <c r="C73" s="50" t="str">
        <f>'08-FR-25 (Pág. 1)'!C72</f>
        <v>05- PROMOCIÓN Y DEFENSA DE DERECHOS</v>
      </c>
      <c r="D73" s="54" t="str">
        <f>'08-FR-25 (Pág. 1)'!F72</f>
        <v>OPORTUNIDAD DE MEJORA</v>
      </c>
      <c r="E73" s="51" t="str">
        <f>'08-FR-25 (Pág. 1)'!G72</f>
        <v xml:space="preserve"> Es pertinente conocer los procesos definidos y necesarios para el SGC, así como identificar los procesos a los que pertenecen desde el que hacer de la personería local, se recomienda socializar el mapa de procesos de la entidad.</v>
      </c>
      <c r="F73" s="52" t="str">
        <f>'08-FR-25 (Pág. 1)'!I72</f>
        <v>Socializar con el equipo de trabajo, las rutas de acceso a las politicas de los sistemas en la Intranet y plataforma estrategica, mtarices, procesos, procedimientos, protocolos, guias, asi como los roles de los seervidores y contratistas y como aportan al cumplimiento de la mision y vision por medio de los objetiivos estrategicos y de calidad</v>
      </c>
      <c r="G73" s="50" t="str">
        <f>'08-FR-25 (Pág. 1)'!J72</f>
        <v>Actas de reunión donde se aborden todos los temas e la plataforma estrateica de la entidad, asi como los sistemas de SGC Y SGSST</v>
      </c>
      <c r="H73" s="53">
        <f>'08-FR-25 (Pág. 1)'!N72</f>
        <v>43755</v>
      </c>
      <c r="I73" s="53">
        <f>'08-FR-25 (Pág. 1)'!O72</f>
        <v>43789</v>
      </c>
      <c r="J73" s="54"/>
      <c r="K73" s="54"/>
      <c r="L73" s="55"/>
      <c r="M73" s="56"/>
      <c r="N73" s="54"/>
      <c r="O73" s="54"/>
      <c r="P73" s="55"/>
      <c r="Q73" s="56"/>
      <c r="R73" s="54"/>
      <c r="S73" s="54"/>
      <c r="T73" s="55"/>
      <c r="U73" s="56"/>
      <c r="V73" s="54"/>
      <c r="W73" s="54"/>
      <c r="X73" s="55"/>
      <c r="Y73" s="56"/>
      <c r="Z73" s="57"/>
    </row>
    <row r="74" spans="2:26" s="3" customFormat="1" ht="102" x14ac:dyDescent="0.2">
      <c r="B74" s="49">
        <f>'08-FR-25 (Pág. 1)'!B73</f>
        <v>62</v>
      </c>
      <c r="C74" s="50" t="str">
        <f>'08-FR-25 (Pág. 1)'!C73</f>
        <v>05- PROMOCIÓN Y DEFENSA DE DERECHOS</v>
      </c>
      <c r="D74" s="54" t="str">
        <f>'08-FR-25 (Pág. 1)'!F73</f>
        <v>OPORTUNIDAD DE MEJORA</v>
      </c>
      <c r="E74" s="51" t="str">
        <f>'08-FR-25 (Pág. 1)'!G73</f>
        <v>Es oportuno socializar e interiorizar la resolución 008 del 3 de enero de 2019“Por el cual se adoptó el Modelo Integrado de Gestión MIPG en la personería de Bogotá, D.C, se establecen los niveles de responsabilidad y autoridad para su implementación” al interior de la personería local</v>
      </c>
      <c r="F74" s="52" t="str">
        <f>'08-FR-25 (Pág. 1)'!I73</f>
        <v>Socializar con el equipo de trabajo, las rutas de acceso a las politicas de los sistemas en la Intranet y plataforma estrategica, mtarices, procesos, procedimientos, protocolos, guias, asi como los roles de los seervidores y contratistas y como aportan al cumplimiento de la mision y vision por medio de los objetiivos estrategicos y de calidad</v>
      </c>
      <c r="G74" s="50" t="str">
        <f>'08-FR-25 (Pág. 1)'!J73</f>
        <v>Actas de reunión donde se aborden todos los temas e la plataforma estrateica de la entidad, asi como los sistemas de SGC Y SGSST</v>
      </c>
      <c r="H74" s="53">
        <f>'08-FR-25 (Pág. 1)'!N73</f>
        <v>43755</v>
      </c>
      <c r="I74" s="53">
        <f>'08-FR-25 (Pág. 1)'!O73</f>
        <v>43789</v>
      </c>
      <c r="J74" s="54"/>
      <c r="K74" s="54"/>
      <c r="L74" s="55"/>
      <c r="M74" s="56"/>
      <c r="N74" s="54"/>
      <c r="O74" s="54"/>
      <c r="P74" s="55"/>
      <c r="Q74" s="56"/>
      <c r="R74" s="54"/>
      <c r="S74" s="54"/>
      <c r="T74" s="55"/>
      <c r="U74" s="56"/>
      <c r="V74" s="54"/>
      <c r="W74" s="54"/>
      <c r="X74" s="55"/>
      <c r="Y74" s="56"/>
      <c r="Z74" s="57"/>
    </row>
    <row r="75" spans="2:26" s="3" customFormat="1" ht="102" x14ac:dyDescent="0.2">
      <c r="B75" s="49">
        <f>'08-FR-25 (Pág. 1)'!B74</f>
        <v>63</v>
      </c>
      <c r="C75" s="50" t="str">
        <f>'08-FR-25 (Pág. 1)'!C74</f>
        <v>05- PROMOCIÓN Y DEFENSA DE DERECHOS</v>
      </c>
      <c r="D75" s="54" t="str">
        <f>'08-FR-25 (Pág. 1)'!F74</f>
        <v>OPORTUNIDAD DE MEJORA</v>
      </c>
      <c r="E75" s="51" t="str">
        <f>'08-FR-25 (Pág. 1)'!G74</f>
        <v>se recomienda socializar los objetivos de los procesos en la personería local de Teusaquillo.</v>
      </c>
      <c r="F75" s="52" t="str">
        <f>'08-FR-25 (Pág. 1)'!I74</f>
        <v>Socializar con el equipo de trabajo, las rutas de acceso a las politicas de los sistemas en la Intranet y plataforma estrategica, mtarices, procesos, procedimientos, protocolos, guias, asi como los roles de los seervidores y contratistas y como aportan al cumplimiento de la mision y vision por medio de los objetiivos estrategicos y de calidad</v>
      </c>
      <c r="G75" s="50" t="str">
        <f>'08-FR-25 (Pág. 1)'!J74</f>
        <v>Actas de reunión donde se aborden todos los temas e la plataforma estrateica de la entidad, asi como los sistemas de SGC Y SGSST</v>
      </c>
      <c r="H75" s="53">
        <f>'08-FR-25 (Pág. 1)'!N74</f>
        <v>43755</v>
      </c>
      <c r="I75" s="53">
        <f>'08-FR-25 (Pág. 1)'!O74</f>
        <v>43789</v>
      </c>
      <c r="J75" s="54"/>
      <c r="K75" s="54"/>
      <c r="L75" s="55"/>
      <c r="M75" s="56"/>
      <c r="N75" s="54"/>
      <c r="O75" s="54"/>
      <c r="P75" s="55"/>
      <c r="Q75" s="56"/>
      <c r="R75" s="54"/>
      <c r="S75" s="54"/>
      <c r="T75" s="55"/>
      <c r="U75" s="56"/>
      <c r="V75" s="54"/>
      <c r="W75" s="54"/>
      <c r="X75" s="55"/>
      <c r="Y75" s="56"/>
      <c r="Z75" s="57"/>
    </row>
    <row r="76" spans="2:26" s="3" customFormat="1" ht="102" x14ac:dyDescent="0.2">
      <c r="B76" s="49">
        <f>'08-FR-25 (Pág. 1)'!B75</f>
        <v>64</v>
      </c>
      <c r="C76" s="50" t="str">
        <f>'08-FR-25 (Pág. 1)'!C75</f>
        <v>05- PROMOCIÓN Y DEFENSA DE DERECHOS</v>
      </c>
      <c r="D76" s="54" t="str">
        <f>'08-FR-25 (Pág. 1)'!F75</f>
        <v>OPORTUNIDAD DE MEJORA</v>
      </c>
      <c r="E76" s="51" t="str">
        <f>'08-FR-25 (Pág. 1)'!G75</f>
        <v>Ser partícipes en la identificación y determinación de los requisitos de los servicios de los procesos a los que pertenece y así poder asegurarse de tomar acciones adecuadas para las salidas no conformes.</v>
      </c>
      <c r="F76" s="52" t="str">
        <f>'08-FR-25 (Pág. 1)'!I75</f>
        <v>Socializar con el equipo de trabajo, las rutas de acceso a las politicas de los sistemas en la Intranet y plataforma estrategica, mtarices, procesos, procedimientos, protocolos, guias, asi como los roles de los seervidores y contratistas y como aportan al cumplimiento de la mision y vision por medio de los objetiivos estrategicos y de calidad</v>
      </c>
      <c r="G76" s="50" t="str">
        <f>'08-FR-25 (Pág. 1)'!J75</f>
        <v>Actas de reunión donde se aborden todos los temas e la plataforma estrateica de la entidad, asi como los sistemas de SGC Y SGSST</v>
      </c>
      <c r="H76" s="53">
        <f>'08-FR-25 (Pág. 1)'!N75</f>
        <v>43755</v>
      </c>
      <c r="I76" s="53">
        <f>'08-FR-25 (Pág. 1)'!O75</f>
        <v>43789</v>
      </c>
      <c r="J76" s="54"/>
      <c r="K76" s="54"/>
      <c r="L76" s="55"/>
      <c r="M76" s="56"/>
      <c r="N76" s="54"/>
      <c r="O76" s="54"/>
      <c r="P76" s="55"/>
      <c r="Q76" s="56"/>
      <c r="R76" s="54"/>
      <c r="S76" s="54"/>
      <c r="T76" s="55"/>
      <c r="U76" s="56"/>
      <c r="V76" s="54"/>
      <c r="W76" s="54"/>
      <c r="X76" s="55"/>
      <c r="Y76" s="56"/>
      <c r="Z76" s="57"/>
    </row>
    <row r="77" spans="2:26" s="3" customFormat="1" ht="63.75" x14ac:dyDescent="0.2">
      <c r="B77" s="49">
        <f>'08-FR-25 (Pág. 1)'!B76</f>
        <v>65</v>
      </c>
      <c r="C77" s="50" t="str">
        <f>'08-FR-25 (Pág. 1)'!C76</f>
        <v>05- PROMOCIÓN Y DEFENSA DE DERECHOS</v>
      </c>
      <c r="D77" s="54" t="str">
        <f>'08-FR-25 (Pág. 1)'!F76</f>
        <v>OPORTUNIDAD DE MEJORA</v>
      </c>
      <c r="E77" s="51" t="str">
        <f>'08-FR-25 (Pág. 1)'!G76</f>
        <v xml:space="preserve">  Solicitar asesoramiento al proceso de Gestión Documental con el fin de organizar y preservar el archivo de acuerdo con los lineamientos que establece el Archivo Distrital tal como las  Tablas de retención documental. </v>
      </c>
      <c r="F77" s="52" t="str">
        <f>'08-FR-25 (Pág. 1)'!I76</f>
        <v>Gestionar el archivo con los requisitos y normatividad vigente</v>
      </c>
      <c r="G77" s="50" t="str">
        <f>'08-FR-25 (Pág. 1)'!J76</f>
        <v>acta compromiso</v>
      </c>
      <c r="H77" s="53">
        <f>'08-FR-25 (Pág. 1)'!N76</f>
        <v>43755</v>
      </c>
      <c r="I77" s="53">
        <f>'08-FR-25 (Pág. 1)'!O76</f>
        <v>43769</v>
      </c>
      <c r="J77" s="54"/>
      <c r="K77" s="54"/>
      <c r="L77" s="55"/>
      <c r="M77" s="56"/>
      <c r="N77" s="54"/>
      <c r="O77" s="54"/>
      <c r="P77" s="55"/>
      <c r="Q77" s="56"/>
      <c r="R77" s="54"/>
      <c r="S77" s="54"/>
      <c r="T77" s="55"/>
      <c r="U77" s="56"/>
      <c r="V77" s="54"/>
      <c r="W77" s="54"/>
      <c r="X77" s="55"/>
      <c r="Y77" s="56"/>
      <c r="Z77" s="57"/>
    </row>
    <row r="78" spans="2:26" s="3" customFormat="1" ht="63.75" x14ac:dyDescent="0.2">
      <c r="B78" s="49">
        <f>'08-FR-25 (Pág. 1)'!B77</f>
        <v>66</v>
      </c>
      <c r="C78" s="50" t="str">
        <f>'08-FR-25 (Pág. 1)'!C77</f>
        <v>05- PROMOCIÓN Y DEFENSA DE DERECHOS</v>
      </c>
      <c r="D78" s="54" t="str">
        <f>'08-FR-25 (Pág. 1)'!F77</f>
        <v>OPORTUNIDAD DE MEJORA</v>
      </c>
      <c r="E78" s="51" t="str">
        <f>'08-FR-25 (Pág. 1)'!G77</f>
        <v>SGSST - Garantizar la debida formación y disponibilidad de brigadistas, específicamente en la localidad de Teusaquillo, de acuerdo con la Ley 1072 de 2015 (por cada punto funcional un brigadista).</v>
      </c>
      <c r="F78" s="52" t="str">
        <f>'08-FR-25 (Pág. 1)'!I77</f>
        <v>SE TRAASLADO AL DUEÑO DEL PROCESO POR CONTROL INTERNO</v>
      </c>
      <c r="G78" s="50">
        <f>'08-FR-25 (Pág. 1)'!J77</f>
        <v>0</v>
      </c>
      <c r="H78" s="53">
        <f>'08-FR-25 (Pág. 1)'!N77</f>
        <v>0</v>
      </c>
      <c r="I78" s="53">
        <f>'08-FR-25 (Pág. 1)'!O77</f>
        <v>0</v>
      </c>
      <c r="J78" s="54"/>
      <c r="K78" s="54"/>
      <c r="L78" s="55"/>
      <c r="M78" s="56"/>
      <c r="N78" s="54"/>
      <c r="O78" s="54"/>
      <c r="P78" s="55"/>
      <c r="Q78" s="56"/>
      <c r="R78" s="54"/>
      <c r="S78" s="54"/>
      <c r="T78" s="55"/>
      <c r="U78" s="56"/>
      <c r="V78" s="54"/>
      <c r="W78" s="54"/>
      <c r="X78" s="55"/>
      <c r="Y78" s="56"/>
      <c r="Z78" s="57"/>
    </row>
    <row r="79" spans="2:26" s="3" customFormat="1" ht="51" x14ac:dyDescent="0.2">
      <c r="B79" s="49">
        <f>'08-FR-25 (Pág. 1)'!B78</f>
        <v>67</v>
      </c>
      <c r="C79" s="50" t="str">
        <f>'08-FR-25 (Pág. 1)'!C78</f>
        <v>05- PROMOCIÓN Y DEFENSA DE DERECHOS</v>
      </c>
      <c r="D79" s="54" t="str">
        <f>'08-FR-25 (Pág. 1)'!F78</f>
        <v>OPORTUNIDAD DE MEJORA</v>
      </c>
      <c r="E79" s="51" t="str">
        <f>'08-FR-25 (Pág. 1)'!G78</f>
        <v>SGC - Proporcionar disponibilidad de automóviles cuando se requiera, particularmente en los operativos de la personería local de Teusaquillo. 7.1.3 Infraestructura   c) recursos de transporte</v>
      </c>
      <c r="F79" s="52" t="str">
        <f>'08-FR-25 (Pág. 1)'!I78</f>
        <v>SE TRAASLADO AL DUEÑO DEL PROCESO POR CONTROL INTERNO</v>
      </c>
      <c r="G79" s="50">
        <f>'08-FR-25 (Pág. 1)'!J78</f>
        <v>0</v>
      </c>
      <c r="H79" s="53">
        <f>'08-FR-25 (Pág. 1)'!N78</f>
        <v>0</v>
      </c>
      <c r="I79" s="53">
        <f>'08-FR-25 (Pág. 1)'!O78</f>
        <v>0</v>
      </c>
      <c r="J79" s="54"/>
      <c r="K79" s="54"/>
      <c r="L79" s="55"/>
      <c r="M79" s="56"/>
      <c r="N79" s="54"/>
      <c r="O79" s="54"/>
      <c r="P79" s="55"/>
      <c r="Q79" s="56"/>
      <c r="R79" s="54"/>
      <c r="S79" s="54"/>
      <c r="T79" s="55"/>
      <c r="U79" s="56"/>
      <c r="V79" s="54"/>
      <c r="W79" s="54"/>
      <c r="X79" s="55"/>
      <c r="Y79" s="56"/>
      <c r="Z79" s="57"/>
    </row>
    <row r="80" spans="2:26" s="3" customFormat="1" ht="102" x14ac:dyDescent="0.2">
      <c r="B80" s="49">
        <f>'08-FR-25 (Pág. 1)'!B79</f>
        <v>68</v>
      </c>
      <c r="C80" s="50" t="str">
        <f>'08-FR-25 (Pág. 1)'!C79</f>
        <v>05- PROMOCIÓN Y DEFENSA DE DERECHOS</v>
      </c>
      <c r="D80" s="54" t="str">
        <f>'08-FR-25 (Pág. 1)'!F79</f>
        <v>OPORTUNIDAD DE MEJORA</v>
      </c>
      <c r="E80" s="51" t="str">
        <f>'08-FR-25 (Pág. 1)'!G79</f>
        <v>SGC - Se observa que en la personería local de Teusaquillo solo hay un equipo que dispone del sistema de información CORDIS, lo que genera retrasos en la operación de las actividades, por lo tanto, se sugiere al proceso de Direccionamiento TIC garantizar el sistema CORDIS en todos los equipos de la personería. 7.1.3 Infraestructura   b) equipos incluyendo hardware y software.</v>
      </c>
      <c r="F80" s="52" t="str">
        <f>'08-FR-25 (Pág. 1)'!I79</f>
        <v>SE TRAASLADO AL DUEÑO DEL PROCESO POR CONTROL INTERNO</v>
      </c>
      <c r="G80" s="50">
        <f>'08-FR-25 (Pág. 1)'!J79</f>
        <v>0</v>
      </c>
      <c r="H80" s="53">
        <f>'08-FR-25 (Pág. 1)'!N79</f>
        <v>0</v>
      </c>
      <c r="I80" s="53">
        <f>'08-FR-25 (Pág. 1)'!O79</f>
        <v>0</v>
      </c>
      <c r="J80" s="54"/>
      <c r="K80" s="54"/>
      <c r="L80" s="55"/>
      <c r="M80" s="56"/>
      <c r="N80" s="54"/>
      <c r="O80" s="54"/>
      <c r="P80" s="55"/>
      <c r="Q80" s="56"/>
      <c r="R80" s="54"/>
      <c r="S80" s="54"/>
      <c r="T80" s="55"/>
      <c r="U80" s="56"/>
      <c r="V80" s="54"/>
      <c r="W80" s="54"/>
      <c r="X80" s="55"/>
      <c r="Y80" s="56"/>
      <c r="Z80" s="57"/>
    </row>
    <row r="81" spans="2:26" s="3" customFormat="1" ht="89.25" x14ac:dyDescent="0.2">
      <c r="B81" s="49">
        <f>'08-FR-25 (Pág. 1)'!B80</f>
        <v>69</v>
      </c>
      <c r="C81" s="50" t="str">
        <f>'08-FR-25 (Pág. 1)'!C80</f>
        <v>05- PROMOCIÓN Y DEFENSA DE DERECHOS</v>
      </c>
      <c r="D81" s="54" t="str">
        <f>'08-FR-25 (Pág. 1)'!F80</f>
        <v>OPORTUNIDAD DE MEJORA</v>
      </c>
      <c r="E81" s="51" t="str">
        <f>'08-FR-25 (Pág. 1)'!G80</f>
        <v>Se sugiere determinar y socializar las responsabilidades en materia de comunicación cuando se generen, se actualicen o se eliminen documentos que afectan la operación de los procesos y designar al responsable de cada proceso en la sensibilización de dichos documentos. </v>
      </c>
      <c r="F81" s="52" t="str">
        <f>'08-FR-25 (Pág. 1)'!I80</f>
        <v>SE TRAASLADO AL DUEÑO DEL PROCESO POR CONTROL INTERNO</v>
      </c>
      <c r="G81" s="50">
        <f>'08-FR-25 (Pág. 1)'!J80</f>
        <v>0</v>
      </c>
      <c r="H81" s="53">
        <f>'08-FR-25 (Pág. 1)'!N80</f>
        <v>0</v>
      </c>
      <c r="I81" s="53">
        <f>'08-FR-25 (Pág. 1)'!O80</f>
        <v>0</v>
      </c>
      <c r="J81" s="54"/>
      <c r="K81" s="54"/>
      <c r="L81" s="55"/>
      <c r="M81" s="56"/>
      <c r="N81" s="54"/>
      <c r="O81" s="54"/>
      <c r="P81" s="55"/>
      <c r="Q81" s="56"/>
      <c r="R81" s="54"/>
      <c r="S81" s="54"/>
      <c r="T81" s="55"/>
      <c r="U81" s="56"/>
      <c r="V81" s="54"/>
      <c r="W81" s="54"/>
      <c r="X81" s="55"/>
      <c r="Y81" s="56"/>
      <c r="Z81" s="57"/>
    </row>
    <row r="82" spans="2:26" s="3" customFormat="1" ht="76.5" x14ac:dyDescent="0.2">
      <c r="B82" s="49">
        <f>'08-FR-25 (Pág. 1)'!B81</f>
        <v>70</v>
      </c>
      <c r="C82" s="50" t="str">
        <f>'08-FR-25 (Pág. 1)'!C81</f>
        <v>05- PROMOCIÓN Y DEFENSA DE DERECHOS</v>
      </c>
      <c r="D82" s="54" t="str">
        <f>'08-FR-25 (Pág. 1)'!F81</f>
        <v>OPORTUNIDAD DE MEJORA</v>
      </c>
      <c r="E82" s="51" t="str">
        <f>'08-FR-25 (Pág. 1)'!G81</f>
        <v xml:space="preserve">Fortalecer los lineamientos que debe dar el proceso de servicio al usuario a toda la Entidad en materia de atención (protocolos; ya que los que estaban publicados en el proceso promoción y Defensa de Derechos, ya no están y la Local requiere conocer las nuevas directrices. </v>
      </c>
      <c r="F82" s="52" t="str">
        <f>'08-FR-25 (Pág. 1)'!I81</f>
        <v>SE TRAASLADO AL DUEÑO DEL PROCESO POR CONTROL INTERNO</v>
      </c>
      <c r="G82" s="50">
        <f>'08-FR-25 (Pág. 1)'!J81</f>
        <v>0</v>
      </c>
      <c r="H82" s="53">
        <f>'08-FR-25 (Pág. 1)'!N81</f>
        <v>0</v>
      </c>
      <c r="I82" s="53">
        <f>'08-FR-25 (Pág. 1)'!O81</f>
        <v>0</v>
      </c>
      <c r="J82" s="54"/>
      <c r="K82" s="54"/>
      <c r="L82" s="55"/>
      <c r="M82" s="56"/>
      <c r="N82" s="54"/>
      <c r="O82" s="54"/>
      <c r="P82" s="55"/>
      <c r="Q82" s="56"/>
      <c r="R82" s="54"/>
      <c r="S82" s="54"/>
      <c r="T82" s="55"/>
      <c r="U82" s="56"/>
      <c r="V82" s="54"/>
      <c r="W82" s="54"/>
      <c r="X82" s="55"/>
      <c r="Y82" s="56"/>
      <c r="Z82" s="57"/>
    </row>
    <row r="83" spans="2:26" s="3" customFormat="1" ht="114.75" x14ac:dyDescent="0.2">
      <c r="B83" s="49">
        <f>'08-FR-25 (Pág. 1)'!B82</f>
        <v>71</v>
      </c>
      <c r="C83" s="50" t="str">
        <f>'08-FR-25 (Pág. 1)'!C82</f>
        <v>05- PROMOCIÓN Y DEFENSA DE DERECHOS</v>
      </c>
      <c r="D83" s="54" t="str">
        <f>'08-FR-25 (Pág. 1)'!F82</f>
        <v>OPORTUNIDAD DE MEJORA</v>
      </c>
      <c r="E83" s="51" t="str">
        <f>'08-FR-25 (Pág. 1)'!G82</f>
        <v xml:space="preserve">Fortalecer la participación e identificación de los requisitos de los servicios que ofrece la Entidad. •	Fortalecer la participación, identificación y socialización de los requisitos de los servicios. así: 8.2.2.(determinación de los requisitos para los servicios) de la ISO 9001:2015  y para darle cumplimiento  al numeral 8.2.3 ( revisión de los requisitos para los servicios)  y 8.5.1 ( control de la provisión del servicios)  de la misma norma. </v>
      </c>
      <c r="F83" s="52" t="str">
        <f>'08-FR-25 (Pág. 1)'!I82</f>
        <v>SE TRAASLADO AL DUEÑO DEL PROCESO POR CONTROL INTERNO</v>
      </c>
      <c r="G83" s="50">
        <f>'08-FR-25 (Pág. 1)'!J82</f>
        <v>0</v>
      </c>
      <c r="H83" s="53">
        <f>'08-FR-25 (Pág. 1)'!N82</f>
        <v>0</v>
      </c>
      <c r="I83" s="53">
        <f>'08-FR-25 (Pág. 1)'!O82</f>
        <v>0</v>
      </c>
      <c r="J83" s="54"/>
      <c r="K83" s="54"/>
      <c r="L83" s="55"/>
      <c r="M83" s="56"/>
      <c r="N83" s="54"/>
      <c r="O83" s="54"/>
      <c r="P83" s="55"/>
      <c r="Q83" s="56"/>
      <c r="R83" s="54"/>
      <c r="S83" s="54"/>
      <c r="T83" s="55"/>
      <c r="U83" s="56"/>
      <c r="V83" s="54"/>
      <c r="W83" s="54"/>
      <c r="X83" s="55"/>
      <c r="Y83" s="56"/>
      <c r="Z83" s="57"/>
    </row>
    <row r="84" spans="2:26" s="3" customFormat="1" ht="51" x14ac:dyDescent="0.2">
      <c r="B84" s="49">
        <f>'08-FR-25 (Pág. 1)'!B83</f>
        <v>72</v>
      </c>
      <c r="C84" s="50" t="str">
        <f>'08-FR-25 (Pág. 1)'!C83</f>
        <v>05- PROMOCIÓN Y DEFENSA DE DERECHOS</v>
      </c>
      <c r="D84" s="54" t="str">
        <f>'08-FR-25 (Pág. 1)'!F83</f>
        <v>OPORTUNIDAD DE MEJORA</v>
      </c>
      <c r="E84" s="51" t="str">
        <f>'08-FR-25 (Pág. 1)'!G83</f>
        <v xml:space="preserve"> Fortalecer la participación, identificación y socialización de las salidas no conformes de los servicios de cada proceso (que aplique). ( 8.7 control de las salidas no conformes).</v>
      </c>
      <c r="F84" s="52" t="str">
        <f>'08-FR-25 (Pág. 1)'!I83</f>
        <v>SE TRAASLADO AL DUEÑO DEL PROCESO POR CONTROL INTERNO</v>
      </c>
      <c r="G84" s="50">
        <f>'08-FR-25 (Pág. 1)'!J83</f>
        <v>0</v>
      </c>
      <c r="H84" s="53">
        <f>'08-FR-25 (Pág. 1)'!N83</f>
        <v>0</v>
      </c>
      <c r="I84" s="53">
        <f>'08-FR-25 (Pág. 1)'!O83</f>
        <v>0</v>
      </c>
      <c r="J84" s="54"/>
      <c r="K84" s="54"/>
      <c r="L84" s="55"/>
      <c r="M84" s="56"/>
      <c r="N84" s="54"/>
      <c r="O84" s="54"/>
      <c r="P84" s="55"/>
      <c r="Q84" s="56"/>
      <c r="R84" s="54"/>
      <c r="S84" s="54"/>
      <c r="T84" s="55"/>
      <c r="U84" s="56"/>
      <c r="V84" s="54"/>
      <c r="W84" s="54"/>
      <c r="X84" s="55"/>
      <c r="Y84" s="56"/>
      <c r="Z84" s="57"/>
    </row>
    <row r="85" spans="2:26" s="3" customFormat="1" ht="63.75" x14ac:dyDescent="0.2">
      <c r="B85" s="49">
        <f>'08-FR-25 (Pág. 1)'!B84</f>
        <v>73</v>
      </c>
      <c r="C85" s="50" t="str">
        <f>'08-FR-25 (Pág. 1)'!C84</f>
        <v>05- PROMOCIÓN Y DEFENSA DE DERECHOS</v>
      </c>
      <c r="D85" s="54" t="str">
        <f>'08-FR-25 (Pág. 1)'!F84</f>
        <v>OPORTUNIDAD DE MEJORA</v>
      </c>
      <c r="E85" s="51" t="str">
        <f>'08-FR-25 (Pág. 1)'!G84</f>
        <v xml:space="preserve"> Se recomienda reiterar la solicitud del 27 de junio de 2019 a la Subdirección de Gestión Documental y Recursos Físicos, para el retiro de la documentación correspondiente al archivo del año 2015.</v>
      </c>
      <c r="F85" s="52" t="str">
        <f>'08-FR-25 (Pág. 1)'!I84</f>
        <v>Reiterar  a gestión documental y hacer el seguimiento hasta que se fije fecha y hora en donde recibira el archivo de gestión de acuerdo con las TRD..</v>
      </c>
      <c r="G85" s="50" t="str">
        <f>'08-FR-25 (Pág. 1)'!J84</f>
        <v>Solicitudes y documento de entrega firmado</v>
      </c>
      <c r="H85" s="53">
        <f>'08-FR-25 (Pág. 1)'!N84</f>
        <v>43755</v>
      </c>
      <c r="I85" s="53">
        <f>'08-FR-25 (Pág. 1)'!O84</f>
        <v>43784</v>
      </c>
      <c r="J85" s="54"/>
      <c r="K85" s="54"/>
      <c r="L85" s="55"/>
      <c r="M85" s="56"/>
      <c r="N85" s="54"/>
      <c r="O85" s="54"/>
      <c r="P85" s="55"/>
      <c r="Q85" s="56"/>
      <c r="R85" s="54"/>
      <c r="S85" s="54"/>
      <c r="T85" s="55"/>
      <c r="U85" s="56"/>
      <c r="V85" s="54"/>
      <c r="W85" s="54"/>
      <c r="X85" s="55"/>
      <c r="Y85" s="56"/>
      <c r="Z85" s="57"/>
    </row>
    <row r="86" spans="2:26" s="3" customFormat="1" ht="51" x14ac:dyDescent="0.2">
      <c r="B86" s="49">
        <f>'08-FR-25 (Pág. 1)'!B85</f>
        <v>74</v>
      </c>
      <c r="C86" s="50" t="str">
        <f>'08-FR-25 (Pág. 1)'!C85</f>
        <v>05- PROMOCIÓN Y DEFENSA DE DERECHOS</v>
      </c>
      <c r="D86" s="54" t="str">
        <f>'08-FR-25 (Pág. 1)'!F85</f>
        <v>OPORTUNIDAD DE MEJORA</v>
      </c>
      <c r="E86" s="51" t="str">
        <f>'08-FR-25 (Pág. 1)'!G85</f>
        <v xml:space="preserve"> Se recomienda socializar al interior de la Personería Local el Plan Maestro de Emergencias, que se encuentra publicado en la Intranet 08PL10. </v>
      </c>
      <c r="F86" s="52" t="str">
        <f>'08-FR-25 (Pág. 1)'!I85</f>
        <v>socializar el Plan de Emergencia</v>
      </c>
      <c r="G86" s="50" t="str">
        <f>'08-FR-25 (Pág. 1)'!J85</f>
        <v>acta de socialización</v>
      </c>
      <c r="H86" s="53">
        <f>'08-FR-25 (Pág. 1)'!N85</f>
        <v>43755</v>
      </c>
      <c r="I86" s="53">
        <f>'08-FR-25 (Pág. 1)'!O85</f>
        <v>43759</v>
      </c>
      <c r="J86" s="54"/>
      <c r="K86" s="54"/>
      <c r="L86" s="55"/>
      <c r="M86" s="56"/>
      <c r="N86" s="54"/>
      <c r="O86" s="54"/>
      <c r="P86" s="55"/>
      <c r="Q86" s="56"/>
      <c r="R86" s="54"/>
      <c r="S86" s="54"/>
      <c r="T86" s="55"/>
      <c r="U86" s="56"/>
      <c r="V86" s="54"/>
      <c r="W86" s="54"/>
      <c r="X86" s="55"/>
      <c r="Y86" s="56"/>
      <c r="Z86" s="57"/>
    </row>
    <row r="87" spans="2:26" s="3" customFormat="1" ht="114.75" x14ac:dyDescent="0.2">
      <c r="B87" s="49">
        <f>'08-FR-25 (Pág. 1)'!B86</f>
        <v>75</v>
      </c>
      <c r="C87" s="50" t="str">
        <f>'08-FR-25 (Pág. 1)'!C86</f>
        <v>05- PROMOCIÓN Y DEFENSA DE DERECHOS</v>
      </c>
      <c r="D87" s="54" t="str">
        <f>'08-FR-25 (Pág. 1)'!F86</f>
        <v>OPORTUNIDAD DE MEJORA</v>
      </c>
      <c r="E87" s="51" t="str">
        <f>'08-FR-25 (Pág. 1)'!G86</f>
        <v xml:space="preserve">De acuerdo con la Norma ISO 45001:2018 capitulo 6.1.2 Identificación de peligros y evaluación de los riesgos y oportunidades, se recomienda a la Subdirección de Desarrollo del Talento Humano con el apoyo de la Subdirección de Gestión Documental y Recursos Físicos para realizar la instalación de la señalización en la nueva sede de la local de Antonio Nariño, conforme a la visita realizada por la ARL positiva. </v>
      </c>
      <c r="F87" s="52" t="str">
        <f>'08-FR-25 (Pág. 1)'!I86</f>
        <v>Mediante memorando, solicitar a la Subdirección de Desarrollo del TH, la implementación de la señalización en la sede de la Personería Local</v>
      </c>
      <c r="G87" s="50" t="str">
        <f>'08-FR-25 (Pág. 1)'!J86</f>
        <v>memorando</v>
      </c>
      <c r="H87" s="53">
        <f>'08-FR-25 (Pág. 1)'!N86</f>
        <v>43755</v>
      </c>
      <c r="I87" s="53">
        <f>'08-FR-25 (Pág. 1)'!O86</f>
        <v>43780</v>
      </c>
      <c r="J87" s="54"/>
      <c r="K87" s="54"/>
      <c r="L87" s="55"/>
      <c r="M87" s="56"/>
      <c r="N87" s="54"/>
      <c r="O87" s="54"/>
      <c r="P87" s="55"/>
      <c r="Q87" s="56"/>
      <c r="R87" s="54"/>
      <c r="S87" s="54"/>
      <c r="T87" s="55"/>
      <c r="U87" s="56"/>
      <c r="V87" s="54"/>
      <c r="W87" s="54"/>
      <c r="X87" s="55"/>
      <c r="Y87" s="56"/>
      <c r="Z87" s="57"/>
    </row>
    <row r="88" spans="2:26" s="3" customFormat="1" ht="114.75" x14ac:dyDescent="0.2">
      <c r="B88" s="49">
        <f>'08-FR-25 (Pág. 1)'!B87</f>
        <v>76</v>
      </c>
      <c r="C88" s="50" t="str">
        <f>'08-FR-25 (Pág. 1)'!C87</f>
        <v>05- PROMOCIÓN Y DEFENSA DE DERECHOS</v>
      </c>
      <c r="D88" s="54" t="str">
        <f>'08-FR-25 (Pág. 1)'!F87</f>
        <v>OPORTUNIDAD DE MEJORA</v>
      </c>
      <c r="E88" s="51" t="str">
        <f>'08-FR-25 (Pág. 1)'!G87</f>
        <v xml:space="preserve">Conforme con la norma ISO 9001:2015 capítulo 5. Liderazgo numeral 5.2- Política y capítulo 7.Apoyo numeral 7.3 Toma de conciencia, se recomienda realizar actividades para reforzar el conocimiento sobre las rutas de acceso a la información ubicada en los portales institucionales, relacionada con la caracterización del proceso, políticas de los sistemas, mapa de riesgos institucional y TRD que le aplican a la local. </v>
      </c>
      <c r="F88" s="52" t="str">
        <f>'08-FR-25 (Pág. 1)'!I87</f>
        <v>Socializar con el equipo de trabajo, las rutas de acceso a las politicas de los sistemas en la Intranet y plataforma estrategica, mtarices, procesos, procedimientos, protocolos, guias, asi como los roles de los seervidores y contratistas y como aportan al cumplimiento de la mision y vision por medio de los objetiivos estrategicos y de calidad</v>
      </c>
      <c r="G88" s="50" t="str">
        <f>'08-FR-25 (Pág. 1)'!J87</f>
        <v>Actas de reunión donde se aborden todos los temas e la plataforma estrateica de la entidad, asi como los sistemas de SGC Y SGSST</v>
      </c>
      <c r="H88" s="53">
        <f>'08-FR-25 (Pág. 1)'!N87</f>
        <v>43755</v>
      </c>
      <c r="I88" s="53">
        <f>'08-FR-25 (Pág. 1)'!O87</f>
        <v>43789</v>
      </c>
      <c r="J88" s="54"/>
      <c r="K88" s="54"/>
      <c r="L88" s="55"/>
      <c r="M88" s="56"/>
      <c r="N88" s="54"/>
      <c r="O88" s="54"/>
      <c r="P88" s="55"/>
      <c r="Q88" s="56"/>
      <c r="R88" s="54"/>
      <c r="S88" s="54"/>
      <c r="T88" s="55"/>
      <c r="U88" s="56"/>
      <c r="V88" s="54"/>
      <c r="W88" s="54"/>
      <c r="X88" s="55"/>
      <c r="Y88" s="56"/>
      <c r="Z88" s="57"/>
    </row>
    <row r="89" spans="2:26" s="3" customFormat="1" ht="114.75" x14ac:dyDescent="0.2">
      <c r="B89" s="49">
        <f>'08-FR-25 (Pág. 1)'!B88</f>
        <v>77</v>
      </c>
      <c r="C89" s="50" t="str">
        <f>'08-FR-25 (Pág. 1)'!C88</f>
        <v>05- PROMOCIÓN Y DEFENSA DE DERECHOS</v>
      </c>
      <c r="D89" s="54" t="str">
        <f>'08-FR-25 (Pág. 1)'!F88</f>
        <v>OPORTUNIDAD DE MEJORA</v>
      </c>
      <c r="E89" s="51" t="str">
        <f>'08-FR-25 (Pág. 1)'!G88</f>
        <v xml:space="preserve"> Si bien, se evidenció que cada servidor es responsable de su archivo de gestión, se recomienda que la documentación archivada en la presente anualidad, se mantenga en cada carpeta debidamente marcada y foliada con el fin de disponer de la información para su consulta donde y cuando se necesite. Norma ISO 9001:2015. Cap.7 Apoyo 7.5.3.2 Control de Información documentada.</v>
      </c>
      <c r="F89" s="52" t="str">
        <f>'08-FR-25 (Pág. 1)'!I88</f>
        <v>Gestionar el archivo con los requisitos y normatividad vigente</v>
      </c>
      <c r="G89" s="50" t="str">
        <f>'08-FR-25 (Pág. 1)'!J88</f>
        <v>acta compromiso</v>
      </c>
      <c r="H89" s="53">
        <f>'08-FR-25 (Pág. 1)'!N88</f>
        <v>43755</v>
      </c>
      <c r="I89" s="53">
        <f>'08-FR-25 (Pág. 1)'!O88</f>
        <v>43769</v>
      </c>
      <c r="J89" s="54"/>
      <c r="K89" s="54"/>
      <c r="L89" s="55"/>
      <c r="M89" s="56"/>
      <c r="N89" s="54"/>
      <c r="O89" s="54"/>
      <c r="P89" s="55"/>
      <c r="Q89" s="56"/>
      <c r="R89" s="54"/>
      <c r="S89" s="54"/>
      <c r="T89" s="55"/>
      <c r="U89" s="56"/>
      <c r="V89" s="54"/>
      <c r="W89" s="54"/>
      <c r="X89" s="55"/>
      <c r="Y89" s="56"/>
      <c r="Z89" s="57"/>
    </row>
    <row r="90" spans="2:26" s="3" customFormat="1" ht="51" x14ac:dyDescent="0.2">
      <c r="B90" s="49">
        <f>'08-FR-25 (Pág. 1)'!B89</f>
        <v>78</v>
      </c>
      <c r="C90" s="50" t="str">
        <f>'08-FR-25 (Pág. 1)'!C89</f>
        <v>05- PROMOCIÓN Y DEFENSA DE DERECHOS</v>
      </c>
      <c r="D90" s="54" t="str">
        <f>'08-FR-25 (Pág. 1)'!F89</f>
        <v>OPORTUNIDAD DE MEJORA</v>
      </c>
      <c r="E90" s="51" t="str">
        <f>'08-FR-25 (Pág. 1)'!G89</f>
        <v>Socializar a los funcionarios(as) y contratistas el plan maestro de emergencias de la Entidad. Norma ISO 45001:2018. Cap. 8 operación 8.2. preparación y respuesta ante emergencias.</v>
      </c>
      <c r="F90" s="52" t="str">
        <f>'08-FR-25 (Pág. 1)'!I89</f>
        <v>socializar el Plan de Emergencia</v>
      </c>
      <c r="G90" s="50" t="str">
        <f>'08-FR-25 (Pág. 1)'!J89</f>
        <v>acta de socialización</v>
      </c>
      <c r="H90" s="53">
        <f>'08-FR-25 (Pág. 1)'!N89</f>
        <v>43755</v>
      </c>
      <c r="I90" s="53">
        <f>'08-FR-25 (Pág. 1)'!O89</f>
        <v>43759</v>
      </c>
      <c r="J90" s="54"/>
      <c r="K90" s="54"/>
      <c r="L90" s="55"/>
      <c r="M90" s="56"/>
      <c r="N90" s="54"/>
      <c r="O90" s="54"/>
      <c r="P90" s="55"/>
      <c r="Q90" s="56"/>
      <c r="R90" s="54"/>
      <c r="S90" s="54"/>
      <c r="T90" s="55"/>
      <c r="U90" s="56"/>
      <c r="V90" s="54"/>
      <c r="W90" s="54"/>
      <c r="X90" s="55"/>
      <c r="Y90" s="56"/>
      <c r="Z90" s="57"/>
    </row>
    <row r="91" spans="2:26" s="3" customFormat="1" ht="51" x14ac:dyDescent="0.2">
      <c r="B91" s="49">
        <f>'08-FR-25 (Pág. 1)'!B90</f>
        <v>79</v>
      </c>
      <c r="C91" s="50" t="str">
        <f>'08-FR-25 (Pág. 1)'!C90</f>
        <v>05- PROMOCIÓN Y DEFENSA DE DERECHOS</v>
      </c>
      <c r="D91" s="54" t="str">
        <f>'08-FR-25 (Pág. 1)'!F90</f>
        <v>OPORTUNIDAD DE MEJORA</v>
      </c>
      <c r="E91" s="51" t="str">
        <f>'08-FR-25 (Pág. 1)'!G90</f>
        <v xml:space="preserve"> Los funcionarios de la personería local identifican las partes interesadas, sin embargo, se deja como recomendación especificar más las partes interesadas apoyándose en la caracterización.</v>
      </c>
      <c r="F91" s="52" t="str">
        <f>'08-FR-25 (Pág. 1)'!I90</f>
        <v>Socializar con el equipo de trabajo, la caracterización del proceso y las partes interesadas del proceso</v>
      </c>
      <c r="G91" s="50" t="str">
        <f>'08-FR-25 (Pág. 1)'!J90</f>
        <v>acta de socialización</v>
      </c>
      <c r="H91" s="53">
        <f>'08-FR-25 (Pág. 1)'!N90</f>
        <v>43755</v>
      </c>
      <c r="I91" s="53">
        <f>'08-FR-25 (Pág. 1)'!O90</f>
        <v>43769</v>
      </c>
      <c r="J91" s="54"/>
      <c r="K91" s="54"/>
      <c r="L91" s="55"/>
      <c r="M91" s="56"/>
      <c r="N91" s="54"/>
      <c r="O91" s="54"/>
      <c r="P91" s="55"/>
      <c r="Q91" s="56"/>
      <c r="R91" s="54"/>
      <c r="S91" s="54"/>
      <c r="T91" s="55"/>
      <c r="U91" s="56"/>
      <c r="V91" s="54"/>
      <c r="W91" s="54"/>
      <c r="X91" s="55"/>
      <c r="Y91" s="56"/>
      <c r="Z91" s="57"/>
    </row>
    <row r="92" spans="2:26" s="3" customFormat="1" ht="63.75" x14ac:dyDescent="0.2">
      <c r="B92" s="49">
        <f>'08-FR-25 (Pág. 1)'!B91</f>
        <v>80</v>
      </c>
      <c r="C92" s="50" t="str">
        <f>'08-FR-25 (Pág. 1)'!C91</f>
        <v>05- PROMOCIÓN Y DEFENSA DE DERECHOS</v>
      </c>
      <c r="D92" s="54" t="str">
        <f>'08-FR-25 (Pág. 1)'!F91</f>
        <v>OPORTUNIDAD DE MEJORA</v>
      </c>
      <c r="E92" s="51" t="str">
        <f>'08-FR-25 (Pág. 1)'!G91</f>
        <v>Se recomienda diferenciar las particularidades de los servicios y necesidades de las partes interesadas identificadas en la caracterización del proceso (resoluciones, veedurías, audiencias públicas, requerimientos y peticiones)</v>
      </c>
      <c r="F92" s="52" t="str">
        <f>'08-FR-25 (Pág. 1)'!I91</f>
        <v>Socializar con el equipo de trabajo, la caracterización del proceso y las partes interesadas del proceso</v>
      </c>
      <c r="G92" s="50" t="str">
        <f>'08-FR-25 (Pág. 1)'!J91</f>
        <v>acta de socialización</v>
      </c>
      <c r="H92" s="53">
        <f>'08-FR-25 (Pág. 1)'!N91</f>
        <v>43755</v>
      </c>
      <c r="I92" s="53">
        <f>'08-FR-25 (Pág. 1)'!O91</f>
        <v>43769</v>
      </c>
      <c r="J92" s="54"/>
      <c r="K92" s="54"/>
      <c r="L92" s="55"/>
      <c r="M92" s="56"/>
      <c r="N92" s="54"/>
      <c r="O92" s="54"/>
      <c r="P92" s="55"/>
      <c r="Q92" s="56"/>
      <c r="R92" s="54"/>
      <c r="S92" s="54"/>
      <c r="T92" s="55"/>
      <c r="U92" s="56"/>
      <c r="V92" s="54"/>
      <c r="W92" s="54"/>
      <c r="X92" s="55"/>
      <c r="Y92" s="56"/>
      <c r="Z92" s="57"/>
    </row>
    <row r="93" spans="2:26" s="3" customFormat="1" ht="102" x14ac:dyDescent="0.2">
      <c r="B93" s="49">
        <f>'08-FR-25 (Pág. 1)'!B92</f>
        <v>81</v>
      </c>
      <c r="C93" s="50" t="str">
        <f>'08-FR-25 (Pág. 1)'!C92</f>
        <v>05- PROMOCIÓN Y DEFENSA DE DERECHOS</v>
      </c>
      <c r="D93" s="54" t="str">
        <f>'08-FR-25 (Pág. 1)'!F92</f>
        <v>OPORTUNIDAD DE MEJORA</v>
      </c>
      <c r="E93" s="51" t="str">
        <f>'08-FR-25 (Pág. 1)'!G92</f>
        <v>Se recomienda reforzar la apropiación de la plataforma estratégica incluyendo a los funcionarios que prestan el servicio de seguridad</v>
      </c>
      <c r="F93" s="52" t="str">
        <f>'08-FR-25 (Pág. 1)'!I92</f>
        <v>Socializar con el equipo de trabajo, las rutas de acceso a las politicas de los sistemas en la Intranet y plataforma estrategica, mtarices, procesos, procedimientos, protocolos, guias, asi como los roles de los seervidores y contratistas y como aportan al cumplimiento de la mision y vision por medio de los objetiivos estrategicos y de calidad</v>
      </c>
      <c r="G93" s="50" t="str">
        <f>'08-FR-25 (Pág. 1)'!J92</f>
        <v>Actas de reunión donde se aborden todos los temas e la plataforma estrateica de la entidad, asi como los sistemas de SGC Y SGSST</v>
      </c>
      <c r="H93" s="53">
        <f>'08-FR-25 (Pág. 1)'!N92</f>
        <v>43755</v>
      </c>
      <c r="I93" s="53">
        <f>'08-FR-25 (Pág. 1)'!O92</f>
        <v>43789</v>
      </c>
      <c r="J93" s="54"/>
      <c r="K93" s="54"/>
      <c r="L93" s="55"/>
      <c r="M93" s="56"/>
      <c r="N93" s="54"/>
      <c r="O93" s="54"/>
      <c r="P93" s="55"/>
      <c r="Q93" s="56"/>
      <c r="R93" s="54"/>
      <c r="S93" s="54"/>
      <c r="T93" s="55"/>
      <c r="U93" s="56"/>
      <c r="V93" s="54"/>
      <c r="W93" s="54"/>
      <c r="X93" s="55"/>
      <c r="Y93" s="56"/>
      <c r="Z93" s="57"/>
    </row>
    <row r="94" spans="2:26" s="3" customFormat="1" ht="38.25" x14ac:dyDescent="0.2">
      <c r="B94" s="49">
        <f>'08-FR-25 (Pág. 1)'!B93</f>
        <v>82</v>
      </c>
      <c r="C94" s="50" t="str">
        <f>'08-FR-25 (Pág. 1)'!C93</f>
        <v>05- PROMOCIÓN Y DEFENSA DE DERECHOS</v>
      </c>
      <c r="D94" s="54" t="str">
        <f>'08-FR-25 (Pág. 1)'!F93</f>
        <v>OPORTUNIDAD DE MEJORA</v>
      </c>
      <c r="E94" s="51" t="str">
        <f>'08-FR-25 (Pág. 1)'!G93</f>
        <v>Se recomienda reforzar la sensibilización respecto al COPASST y el comité de convivencia, su conformación y funcionamiento.</v>
      </c>
      <c r="F94" s="52" t="str">
        <f>'08-FR-25 (Pág. 1)'!I93</f>
        <v>Socializar con su equipo de trabajo, la importancia del COPASST</v>
      </c>
      <c r="G94" s="50" t="str">
        <f>'08-FR-25 (Pág. 1)'!J93</f>
        <v>acta de socialización</v>
      </c>
      <c r="H94" s="53">
        <f>'08-FR-25 (Pág. 1)'!N93</f>
        <v>43755</v>
      </c>
      <c r="I94" s="53">
        <f>'08-FR-25 (Pág. 1)'!O93</f>
        <v>43759</v>
      </c>
      <c r="J94" s="54"/>
      <c r="K94" s="54"/>
      <c r="L94" s="55"/>
      <c r="M94" s="56"/>
      <c r="N94" s="54"/>
      <c r="O94" s="54"/>
      <c r="P94" s="55"/>
      <c r="Q94" s="56"/>
      <c r="R94" s="54"/>
      <c r="S94" s="54"/>
      <c r="T94" s="55"/>
      <c r="U94" s="56"/>
      <c r="V94" s="54"/>
      <c r="W94" s="54"/>
      <c r="X94" s="55"/>
      <c r="Y94" s="56"/>
      <c r="Z94" s="57"/>
    </row>
    <row r="95" spans="2:26" s="3" customFormat="1" ht="102" x14ac:dyDescent="0.2">
      <c r="B95" s="49">
        <f>'08-FR-25 (Pág. 1)'!B94</f>
        <v>83</v>
      </c>
      <c r="C95" s="50" t="str">
        <f>'08-FR-25 (Pág. 1)'!C94</f>
        <v>05- PROMOCIÓN Y DEFENSA DE DERECHOS</v>
      </c>
      <c r="D95" s="54" t="str">
        <f>'08-FR-25 (Pág. 1)'!F94</f>
        <v>OPORTUNIDAD DE MEJORA</v>
      </c>
      <c r="E95" s="51" t="str">
        <f>'08-FR-25 (Pág. 1)'!G94</f>
        <v>Se recomienda tener identificadas las competencias que tiene cada funcionario y se propone apoyarse con la matriz de competencias remitida a la Dirección de Talento Humano.</v>
      </c>
      <c r="F95" s="52" t="str">
        <f>'08-FR-25 (Pág. 1)'!I94</f>
        <v>Socializar con el equipo de trabajo, las rutas de acceso a las politicas de los sistemas en la Intranet y plataforma estrategica, mtarices, procesos, procedimientos, protocolos, guias, asi como los roles de los seervidores y contratistas y como aportan al cumplimiento de la mision y vision por medio de los objetiivos estrategicos y de calidad</v>
      </c>
      <c r="G95" s="50" t="str">
        <f>'08-FR-25 (Pág. 1)'!J94</f>
        <v>Actas de reunión donde se aborden todos los temas e la plataforma estrateica de la entidad, asi como los sistemas de SGC Y SGSST</v>
      </c>
      <c r="H95" s="53">
        <f>'08-FR-25 (Pág. 1)'!N94</f>
        <v>43755</v>
      </c>
      <c r="I95" s="53">
        <f>'08-FR-25 (Pág. 1)'!O94</f>
        <v>43789</v>
      </c>
      <c r="J95" s="54"/>
      <c r="K95" s="54"/>
      <c r="L95" s="55"/>
      <c r="M95" s="56"/>
      <c r="N95" s="54"/>
      <c r="O95" s="54"/>
      <c r="P95" s="55"/>
      <c r="Q95" s="56"/>
      <c r="R95" s="54"/>
      <c r="S95" s="54"/>
      <c r="T95" s="55"/>
      <c r="U95" s="56"/>
      <c r="V95" s="54"/>
      <c r="W95" s="54"/>
      <c r="X95" s="55"/>
      <c r="Y95" s="56"/>
      <c r="Z95" s="57"/>
    </row>
    <row r="96" spans="2:26" s="3" customFormat="1" ht="102" x14ac:dyDescent="0.2">
      <c r="B96" s="49">
        <f>'08-FR-25 (Pág. 1)'!B95</f>
        <v>84</v>
      </c>
      <c r="C96" s="50" t="str">
        <f>'08-FR-25 (Pág. 1)'!C95</f>
        <v>05- PROMOCIÓN Y DEFENSA DE DERECHOS</v>
      </c>
      <c r="D96" s="54" t="str">
        <f>'08-FR-25 (Pág. 1)'!F95</f>
        <v>OPORTUNIDAD DE MEJORA</v>
      </c>
      <c r="E96" s="51" t="str">
        <f>'08-FR-25 (Pág. 1)'!G95</f>
        <v>Se recomienda utilizar los formatos vigentes provistos en la intranet de la entidad (caso puntual: actas de reunión). La Personería Local frecuenta archivar los borradores hechos a mano de las actas de reunión: estos también deben ser generados en la versión publicada en intranet. Se sugiere retirar los borradores encontrados, con versiones desactualizadas</v>
      </c>
      <c r="F96" s="52" t="str">
        <f>'08-FR-25 (Pág. 1)'!I95</f>
        <v>NO CONFORMIDAD 7,9 Y 10 SE</v>
      </c>
      <c r="G96" s="50">
        <f>'08-FR-25 (Pág. 1)'!J95</f>
        <v>0</v>
      </c>
      <c r="H96" s="53">
        <f>'08-FR-25 (Pág. 1)'!N95</f>
        <v>0</v>
      </c>
      <c r="I96" s="53">
        <f>'08-FR-25 (Pág. 1)'!O95</f>
        <v>0</v>
      </c>
      <c r="J96" s="54"/>
      <c r="K96" s="54"/>
      <c r="L96" s="55"/>
      <c r="M96" s="56"/>
      <c r="N96" s="54"/>
      <c r="O96" s="54"/>
      <c r="P96" s="55"/>
      <c r="Q96" s="56"/>
      <c r="R96" s="54"/>
      <c r="S96" s="54"/>
      <c r="T96" s="55"/>
      <c r="U96" s="56"/>
      <c r="V96" s="54"/>
      <c r="W96" s="54"/>
      <c r="X96" s="55"/>
      <c r="Y96" s="56"/>
      <c r="Z96" s="57"/>
    </row>
    <row r="97" spans="2:26" s="3" customFormat="1" ht="38.25" x14ac:dyDescent="0.2">
      <c r="B97" s="49">
        <f>'08-FR-25 (Pág. 1)'!B96</f>
        <v>85</v>
      </c>
      <c r="C97" s="50" t="str">
        <f>'08-FR-25 (Pág. 1)'!C96</f>
        <v>05- PROMOCIÓN Y DEFENSA DE DERECHOS</v>
      </c>
      <c r="D97" s="54" t="str">
        <f>'08-FR-25 (Pág. 1)'!F96</f>
        <v>OPORTUNIDAD DE MEJORA</v>
      </c>
      <c r="E97" s="51" t="str">
        <f>'08-FR-25 (Pág. 1)'!G96</f>
        <v>Se recomienda realizar la solicitud a la Subdirección de Gestión Documental y de Recursos Físicos, respecto de los folderamas</v>
      </c>
      <c r="F97" s="52" t="str">
        <f>'08-FR-25 (Pág. 1)'!I96</f>
        <v>Solicitar los folderamas para el adecuado almacenamiento del archivo</v>
      </c>
      <c r="G97" s="50" t="str">
        <f>'08-FR-25 (Pág. 1)'!J96</f>
        <v>oficio</v>
      </c>
      <c r="H97" s="53">
        <f>'08-FR-25 (Pág. 1)'!N96</f>
        <v>43755</v>
      </c>
      <c r="I97" s="53">
        <f>'08-FR-25 (Pág. 1)'!O96</f>
        <v>43789</v>
      </c>
      <c r="J97" s="54"/>
      <c r="K97" s="54"/>
      <c r="L97" s="55"/>
      <c r="M97" s="56"/>
      <c r="N97" s="54"/>
      <c r="O97" s="54"/>
      <c r="P97" s="55"/>
      <c r="Q97" s="56"/>
      <c r="R97" s="54"/>
      <c r="S97" s="54"/>
      <c r="T97" s="55"/>
      <c r="U97" s="56"/>
      <c r="V97" s="54"/>
      <c r="W97" s="54"/>
      <c r="X97" s="55"/>
      <c r="Y97" s="56"/>
      <c r="Z97" s="57"/>
    </row>
    <row r="98" spans="2:26" s="3" customFormat="1" ht="102" x14ac:dyDescent="0.2">
      <c r="B98" s="49">
        <f>'08-FR-25 (Pág. 1)'!B97</f>
        <v>86</v>
      </c>
      <c r="C98" s="50" t="str">
        <f>'08-FR-25 (Pág. 1)'!C97</f>
        <v>05- PROMOCIÓN Y DEFENSA DE DERECHOS</v>
      </c>
      <c r="D98" s="54" t="str">
        <f>'08-FR-25 (Pág. 1)'!F97</f>
        <v>OPORTUNIDAD DE MEJORA</v>
      </c>
      <c r="E98" s="51" t="str">
        <f>'08-FR-25 (Pág. 1)'!G97</f>
        <v xml:space="preserve"> Los funcionarios de la personería local conocen la matriz de requisitos legales, sin embargo, para facilidad de consulta de las normas allí consolidadas, se recomienda generar una carpeta compartida en la que se cuente con el PDF de cada norma consolidada en la matriz de requisitos legales.</v>
      </c>
      <c r="F98" s="52" t="str">
        <f>'08-FR-25 (Pág. 1)'!I97</f>
        <v>Socializar con el equipo de trabajo, las rutas de acceso a las politicas de los sistemas en la Intranet y plataforma estrategica, mtarices, procesos, procedimientos, protocolos, guias, asi como los roles de los seervidores y contratistas y como aportan al cumplimiento de la mision y vision por medio de los objetiivos estrategicos y de calidad</v>
      </c>
      <c r="G98" s="50" t="str">
        <f>'08-FR-25 (Pág. 1)'!J97</f>
        <v>Actas de reunión donde se aborden todos los temas e la plataforma estrateica de la entidad, asi como los sistemas de SGC Y SGSST</v>
      </c>
      <c r="H98" s="53">
        <f>'08-FR-25 (Pág. 1)'!N97</f>
        <v>43755</v>
      </c>
      <c r="I98" s="53">
        <f>'08-FR-25 (Pág. 1)'!O97</f>
        <v>43789</v>
      </c>
      <c r="J98" s="54"/>
      <c r="K98" s="54"/>
      <c r="L98" s="55"/>
      <c r="M98" s="56"/>
      <c r="N98" s="54"/>
      <c r="O98" s="54"/>
      <c r="P98" s="55"/>
      <c r="Q98" s="56"/>
      <c r="R98" s="54"/>
      <c r="S98" s="54"/>
      <c r="T98" s="55"/>
      <c r="U98" s="56"/>
      <c r="V98" s="54"/>
      <c r="W98" s="54"/>
      <c r="X98" s="55"/>
      <c r="Y98" s="56"/>
      <c r="Z98" s="57"/>
    </row>
    <row r="99" spans="2:26" s="3" customFormat="1" ht="25.5" x14ac:dyDescent="0.2">
      <c r="B99" s="49">
        <f>'08-FR-25 (Pág. 1)'!B98</f>
        <v>87</v>
      </c>
      <c r="C99" s="50" t="str">
        <f>'08-FR-25 (Pág. 1)'!C98</f>
        <v>05- PROMOCIÓN Y DEFENSA DE DERECHOS</v>
      </c>
      <c r="D99" s="54" t="str">
        <f>'08-FR-25 (Pág. 1)'!F98</f>
        <v>OPORTUNIDAD DE MEJORA</v>
      </c>
      <c r="E99" s="51" t="str">
        <f>'08-FR-25 (Pág. 1)'!G98</f>
        <v>Se sugiere llevar el control de ingreso y registro de visitantes en caso de evacuación</v>
      </c>
      <c r="F99" s="52" t="str">
        <f>'08-FR-25 (Pág. 1)'!I98</f>
        <v>Destinar un libro minuta para el registro de personas que ingresan</v>
      </c>
      <c r="G99" s="50" t="str">
        <f>'08-FR-25 (Pág. 1)'!J98</f>
        <v>libro de registro</v>
      </c>
      <c r="H99" s="53">
        <f>'08-FR-25 (Pág. 1)'!N98</f>
        <v>43755</v>
      </c>
      <c r="I99" s="53">
        <f>'08-FR-25 (Pág. 1)'!O98</f>
        <v>43759</v>
      </c>
      <c r="J99" s="54"/>
      <c r="K99" s="54"/>
      <c r="L99" s="55"/>
      <c r="M99" s="56"/>
      <c r="N99" s="54"/>
      <c r="O99" s="54"/>
      <c r="P99" s="55"/>
      <c r="Q99" s="56"/>
      <c r="R99" s="54"/>
      <c r="S99" s="54"/>
      <c r="T99" s="55"/>
      <c r="U99" s="56"/>
      <c r="V99" s="54"/>
      <c r="W99" s="54"/>
      <c r="X99" s="55"/>
      <c r="Y99" s="56"/>
      <c r="Z99" s="57"/>
    </row>
    <row r="100" spans="2:26" s="3" customFormat="1" ht="102" x14ac:dyDescent="0.2">
      <c r="B100" s="49">
        <f>'08-FR-25 (Pág. 1)'!B99</f>
        <v>88</v>
      </c>
      <c r="C100" s="50" t="str">
        <f>'08-FR-25 (Pág. 1)'!C99</f>
        <v>05- PROMOCIÓN Y DEFENSA DE DERECHOS</v>
      </c>
      <c r="D100" s="54" t="str">
        <f>'08-FR-25 (Pág. 1)'!F99</f>
        <v>OPORTUNIDAD DE MEJORA</v>
      </c>
      <c r="E100" s="51" t="str">
        <f>'08-FR-25 (Pág. 1)'!G99</f>
        <v>Se recomienda que todos los funcionarios, contratistas e incluso la persona que presta seguridad para la personería local, conozca sobre los protocolos para la atención de usuarios, con el fin de prestar un servicio con calidad y oportunidad.</v>
      </c>
      <c r="F100" s="52" t="str">
        <f>'08-FR-25 (Pág. 1)'!I99</f>
        <v>Socializar con el equipo de trabajo, las rutas de acceso a las politicas de los sistemas en la Intranet y plataforma estrategica, mtarices, procesos, procedimientos, protocolos, guias, asi como los roles de los seervidores y contratistas y como aportan al cumplimiento de la mision y vision por medio de los objetiivos estrategicos y de calidad</v>
      </c>
      <c r="G100" s="50" t="str">
        <f>'08-FR-25 (Pág. 1)'!J99</f>
        <v>Actas de reunión donde se aborden todos los temas e la plataforma estrateica de la entidad, asi como los sistemas de SGC Y SGSST</v>
      </c>
      <c r="H100" s="53">
        <f>'08-FR-25 (Pág. 1)'!N99</f>
        <v>43755</v>
      </c>
      <c r="I100" s="53">
        <f>'08-FR-25 (Pág. 1)'!O99</f>
        <v>43789</v>
      </c>
      <c r="J100" s="54"/>
      <c r="K100" s="54"/>
      <c r="L100" s="55"/>
      <c r="M100" s="56"/>
      <c r="N100" s="54"/>
      <c r="O100" s="54"/>
      <c r="P100" s="55"/>
      <c r="Q100" s="56"/>
      <c r="R100" s="54"/>
      <c r="S100" s="54"/>
      <c r="T100" s="55"/>
      <c r="U100" s="56"/>
      <c r="V100" s="54"/>
      <c r="W100" s="54"/>
      <c r="X100" s="55"/>
      <c r="Y100" s="56"/>
      <c r="Z100" s="57"/>
    </row>
    <row r="101" spans="2:26" s="3" customFormat="1" ht="76.5" x14ac:dyDescent="0.2">
      <c r="B101" s="49">
        <f>'08-FR-25 (Pág. 1)'!B100</f>
        <v>89</v>
      </c>
      <c r="C101" s="50" t="str">
        <f>'08-FR-25 (Pág. 1)'!C100</f>
        <v>05- PROMOCIÓN Y DEFENSA DE DERECHOS</v>
      </c>
      <c r="D101" s="54" t="str">
        <f>'08-FR-25 (Pág. 1)'!F100</f>
        <v>OPORTUNIDAD DE MEJORA</v>
      </c>
      <c r="E101" s="51" t="str">
        <f>'08-FR-25 (Pág. 1)'!G100</f>
        <v>Se recomienda que cada vez que se realicen inspecciones locativas por parte de la ARL en cabeza de la Subdirección de Desarrollo de Talento Humano, se solicite copia del informe respectivo, para dejar registro y tener soporte para las acciones a tomar</v>
      </c>
      <c r="F101" s="52" t="str">
        <f>'08-FR-25 (Pág. 1)'!I100</f>
        <v>Realizar seguimiento a las acciones de  las acciones que se generen por las inspecciones locativas realizadas por la ARL</v>
      </c>
      <c r="G101" s="50" t="str">
        <f>'08-FR-25 (Pág. 1)'!J100</f>
        <v>oficios, memorandos</v>
      </c>
      <c r="H101" s="53">
        <f>'08-FR-25 (Pág. 1)'!N100</f>
        <v>43755</v>
      </c>
      <c r="I101" s="53">
        <f>'08-FR-25 (Pág. 1)'!O100</f>
        <v>43759</v>
      </c>
      <c r="J101" s="54"/>
      <c r="K101" s="54"/>
      <c r="L101" s="55"/>
      <c r="M101" s="56"/>
      <c r="N101" s="54"/>
      <c r="O101" s="54"/>
      <c r="P101" s="55"/>
      <c r="Q101" s="56"/>
      <c r="R101" s="54"/>
      <c r="S101" s="54"/>
      <c r="T101" s="55"/>
      <c r="U101" s="56"/>
      <c r="V101" s="54"/>
      <c r="W101" s="54"/>
      <c r="X101" s="55"/>
      <c r="Y101" s="56"/>
      <c r="Z101" s="57"/>
    </row>
    <row r="102" spans="2:26" s="3" customFormat="1" ht="76.5" x14ac:dyDescent="0.2">
      <c r="B102" s="49">
        <f>'08-FR-25 (Pág. 1)'!B101</f>
        <v>90</v>
      </c>
      <c r="C102" s="50" t="str">
        <f>'08-FR-25 (Pág. 1)'!C101</f>
        <v>05- PROMOCIÓN Y DEFENSA DE DERECHOS</v>
      </c>
      <c r="D102" s="54" t="str">
        <f>'08-FR-25 (Pág. 1)'!F101</f>
        <v>OPORTUNIDAD DE MEJORA</v>
      </c>
      <c r="E102" s="51" t="str">
        <f>'08-FR-25 (Pág. 1)'!G101</f>
        <v>Se recomienda que cada vez que se realicen inspecciones locativas por parte de la ARL en cabeza de la Subdirección de Desarrollo de Talento Humano, se solicite copia del informe respectivo, para dejar registro y tener soporte para las acciones a tomar</v>
      </c>
      <c r="F102" s="52" t="str">
        <f>'08-FR-25 (Pág. 1)'!I101</f>
        <v>Realizar seguimiento a las acciones de  las acciones que se generen por las inspecciones locativas realizadas por la ARL</v>
      </c>
      <c r="G102" s="50" t="str">
        <f>'08-FR-25 (Pág. 1)'!J101</f>
        <v>oficios, memorandos</v>
      </c>
      <c r="H102" s="53">
        <f>'08-FR-25 (Pág. 1)'!N101</f>
        <v>43755</v>
      </c>
      <c r="I102" s="53">
        <f>'08-FR-25 (Pág. 1)'!O101</f>
        <v>43759</v>
      </c>
      <c r="J102" s="54"/>
      <c r="K102" s="54"/>
      <c r="L102" s="55"/>
      <c r="M102" s="56"/>
      <c r="N102" s="54"/>
      <c r="O102" s="54"/>
      <c r="P102" s="55"/>
      <c r="Q102" s="56"/>
      <c r="R102" s="54"/>
      <c r="S102" s="54"/>
      <c r="T102" s="55"/>
      <c r="U102" s="56"/>
      <c r="V102" s="54"/>
      <c r="W102" s="54"/>
      <c r="X102" s="55"/>
      <c r="Y102" s="56"/>
      <c r="Z102" s="57"/>
    </row>
    <row r="103" spans="2:26" s="3" customFormat="1" ht="25.5" x14ac:dyDescent="0.2">
      <c r="B103" s="49">
        <f>'08-FR-25 (Pág. 1)'!B102</f>
        <v>91</v>
      </c>
      <c r="C103" s="50" t="str">
        <f>'08-FR-25 (Pág. 1)'!C102</f>
        <v>05- PROMOCIÓN Y DEFENSA DE DERECHOS</v>
      </c>
      <c r="D103" s="54" t="str">
        <f>'08-FR-25 (Pág. 1)'!F102</f>
        <v>OPORTUNIDAD DE MEJORA</v>
      </c>
      <c r="E103" s="51" t="str">
        <f>'08-FR-25 (Pág. 1)'!G102</f>
        <v>Se recomienda solicitar capacitación para el uso de los elementos para atención de emergencias.</v>
      </c>
      <c r="F103" s="52" t="str">
        <f>'08-FR-25 (Pág. 1)'!I102</f>
        <v>socializar el Plan de Emergencia</v>
      </c>
      <c r="G103" s="50" t="str">
        <f>'08-FR-25 (Pág. 1)'!J102</f>
        <v>acta de socialización</v>
      </c>
      <c r="H103" s="53">
        <f>'08-FR-25 (Pág. 1)'!N102</f>
        <v>43755</v>
      </c>
      <c r="I103" s="53">
        <f>'08-FR-25 (Pág. 1)'!O102</f>
        <v>43759</v>
      </c>
      <c r="J103" s="54"/>
      <c r="K103" s="54"/>
      <c r="L103" s="55"/>
      <c r="M103" s="56"/>
      <c r="N103" s="54"/>
      <c r="O103" s="54"/>
      <c r="P103" s="55"/>
      <c r="Q103" s="56"/>
      <c r="R103" s="54"/>
      <c r="S103" s="54"/>
      <c r="T103" s="55"/>
      <c r="U103" s="56"/>
      <c r="V103" s="54"/>
      <c r="W103" s="54"/>
      <c r="X103" s="55"/>
      <c r="Y103" s="56"/>
      <c r="Z103" s="57"/>
    </row>
    <row r="104" spans="2:26" s="3" customFormat="1" ht="76.5" x14ac:dyDescent="0.2">
      <c r="B104" s="49">
        <f>'08-FR-25 (Pág. 1)'!B103</f>
        <v>92</v>
      </c>
      <c r="C104" s="50" t="str">
        <f>'08-FR-25 (Pág. 1)'!C103</f>
        <v>05- PROMOCIÓN Y DEFENSA DE DERECHOS</v>
      </c>
      <c r="D104" s="54" t="str">
        <f>'08-FR-25 (Pág. 1)'!F103</f>
        <v>OPORTUNIDAD DE MEJORA</v>
      </c>
      <c r="E104" s="51" t="str">
        <f>'08-FR-25 (Pág. 1)'!G103</f>
        <v xml:space="preserve"> Se recomienda efectuar en conjunto con la Coordinación de Personerías locales, un análisis en el que se determine la asignación de personal para la local con perfiles y dedicación de tiempo,  así como las cargas de trabajo y dejar registro del mismo.</v>
      </c>
      <c r="F104" s="52" t="str">
        <f>'08-FR-25 (Pág. 1)'!I103</f>
        <v>Solicitud para la elaboracion de las cargas de trabajo y si ya se tienen, la solicitud del recurso humano faltante</v>
      </c>
      <c r="G104" s="50" t="str">
        <f>'08-FR-25 (Pág. 1)'!J103</f>
        <v xml:space="preserve">oficio </v>
      </c>
      <c r="H104" s="53">
        <f>'08-FR-25 (Pág. 1)'!N103</f>
        <v>43755</v>
      </c>
      <c r="I104" s="53">
        <f>'08-FR-25 (Pág. 1)'!O103</f>
        <v>43762</v>
      </c>
      <c r="J104" s="54"/>
      <c r="K104" s="54"/>
      <c r="L104" s="55"/>
      <c r="M104" s="56"/>
      <c r="N104" s="54"/>
      <c r="O104" s="54"/>
      <c r="P104" s="55"/>
      <c r="Q104" s="56"/>
      <c r="R104" s="54"/>
      <c r="S104" s="54"/>
      <c r="T104" s="55"/>
      <c r="U104" s="56"/>
      <c r="V104" s="54"/>
      <c r="W104" s="54"/>
      <c r="X104" s="55"/>
      <c r="Y104" s="56"/>
      <c r="Z104" s="57"/>
    </row>
    <row r="105" spans="2:26" s="3" customFormat="1" ht="63.75" x14ac:dyDescent="0.2">
      <c r="B105" s="49">
        <f>'08-FR-25 (Pág. 1)'!B104</f>
        <v>93</v>
      </c>
      <c r="C105" s="50" t="str">
        <f>'08-FR-25 (Pág. 1)'!C104</f>
        <v>05- PROMOCIÓN Y DEFENSA DE DERECHOS</v>
      </c>
      <c r="D105" s="54" t="str">
        <f>'08-FR-25 (Pág. 1)'!F104</f>
        <v>OPORTUNIDAD DE MEJORA</v>
      </c>
      <c r="E105" s="51" t="str">
        <f>'08-FR-25 (Pág. 1)'!G104</f>
        <v>Se recomienda al proceso de Promoción y Defensa de derechos revisar el formato con código TM-FR-01 “Formato de Notificación por Aviso” y alinearlo de conformidad a la Guía para la elaboración de documentos controlados.</v>
      </c>
      <c r="F105" s="52" t="str">
        <f>'08-FR-25 (Pág. 1)'!I104</f>
        <v>Solicitud al dueño del proceso para modificar el codigo del formato de notificacion por aviso</v>
      </c>
      <c r="G105" s="50" t="str">
        <f>'08-FR-25 (Pág. 1)'!J104</f>
        <v>oficio</v>
      </c>
      <c r="H105" s="53">
        <f>'08-FR-25 (Pág. 1)'!N104</f>
        <v>43755</v>
      </c>
      <c r="I105" s="53">
        <f>'08-FR-25 (Pág. 1)'!O104</f>
        <v>43762</v>
      </c>
      <c r="J105" s="54"/>
      <c r="K105" s="54"/>
      <c r="L105" s="55"/>
      <c r="M105" s="56"/>
      <c r="N105" s="54"/>
      <c r="O105" s="54"/>
      <c r="P105" s="55"/>
      <c r="Q105" s="56"/>
      <c r="R105" s="54"/>
      <c r="S105" s="54"/>
      <c r="T105" s="55"/>
      <c r="U105" s="56"/>
      <c r="V105" s="54"/>
      <c r="W105" s="54"/>
      <c r="X105" s="55"/>
      <c r="Y105" s="56"/>
      <c r="Z105" s="57"/>
    </row>
    <row r="106" spans="2:26" s="3" customFormat="1" ht="102" x14ac:dyDescent="0.2">
      <c r="B106" s="49">
        <f>'08-FR-25 (Pág. 1)'!B105</f>
        <v>94</v>
      </c>
      <c r="C106" s="50" t="str">
        <f>'08-FR-25 (Pág. 1)'!C105</f>
        <v>05- PROMOCIÓN Y DEFENSA DE DERECHOS</v>
      </c>
      <c r="D106" s="54" t="str">
        <f>'08-FR-25 (Pág. 1)'!F105</f>
        <v>OPORTUNIDAD DE MEJORA</v>
      </c>
      <c r="E106" s="51" t="str">
        <f>'08-FR-25 (Pág. 1)'!G105</f>
        <v xml:space="preserve">Se recomienda garantizar la disponibilidad de la información documentada, evitando su custodia bajo llave, con el fin de que pueda ser usada de manera oportuna en caso de necesitarse. </v>
      </c>
      <c r="F106" s="52" t="str">
        <f>'08-FR-25 (Pág. 1)'!I105</f>
        <v>Socializar con el equipo de trabajo, las rutas de acceso a las politicas de los sistemas en la Intranet y plataforma estrategica, mtarices, procesos, procedimientos, protocolos, guias, asi como los roles de los seervidores y contratistas y como aportan al cumplimiento de la mision y vision por medio de los objetiivos estrategicos y de calidad</v>
      </c>
      <c r="G106" s="50" t="str">
        <f>'08-FR-25 (Pág. 1)'!J105</f>
        <v>Actas de reunión donde se aborden todos los temas e la plataforma estrateica de la entidad, asi como los sistemas de SGC Y SGSST</v>
      </c>
      <c r="H106" s="53">
        <f>'08-FR-25 (Pág. 1)'!N105</f>
        <v>43755</v>
      </c>
      <c r="I106" s="53">
        <f>'08-FR-25 (Pág. 1)'!O105</f>
        <v>43789</v>
      </c>
      <c r="J106" s="54"/>
      <c r="K106" s="54"/>
      <c r="L106" s="55"/>
      <c r="M106" s="56"/>
      <c r="N106" s="54"/>
      <c r="O106" s="54"/>
      <c r="P106" s="55"/>
      <c r="Q106" s="56"/>
      <c r="R106" s="54"/>
      <c r="S106" s="54"/>
      <c r="T106" s="55"/>
      <c r="U106" s="56"/>
      <c r="V106" s="54"/>
      <c r="W106" s="54"/>
      <c r="X106" s="55"/>
      <c r="Y106" s="56"/>
      <c r="Z106" s="57"/>
    </row>
    <row r="107" spans="2:26" s="3" customFormat="1" ht="76.5" x14ac:dyDescent="0.2">
      <c r="B107" s="49">
        <f>'08-FR-25 (Pág. 1)'!B106</f>
        <v>95</v>
      </c>
      <c r="C107" s="50" t="str">
        <f>'08-FR-25 (Pág. 1)'!C106</f>
        <v>05- PROMOCIÓN Y DEFENSA DE DERECHOS</v>
      </c>
      <c r="D107" s="54" t="str">
        <f>'08-FR-25 (Pág. 1)'!F106</f>
        <v>OPORTUNIDAD DE MEJORA</v>
      </c>
      <c r="E107" s="51" t="str">
        <f>'08-FR-25 (Pág. 1)'!G106</f>
        <v xml:space="preserve"> Se recomienda para la línea de atención a emergencias 5555 de la Subdirección de desarrollo de talento Humano, para que al momento de efectuarse un reporte de incidentes estén disponibles durante toda la jornada laboral para la oportunidad de la misma</v>
      </c>
      <c r="F107" s="52" t="str">
        <f>'08-FR-25 (Pág. 1)'!I106</f>
        <v>socializar el Plan de Emergencia</v>
      </c>
      <c r="G107" s="50" t="str">
        <f>'08-FR-25 (Pág. 1)'!J106</f>
        <v>acta de socialización</v>
      </c>
      <c r="H107" s="53">
        <f>'08-FR-25 (Pág. 1)'!N106</f>
        <v>43755</v>
      </c>
      <c r="I107" s="53">
        <f>'08-FR-25 (Pág. 1)'!O106</f>
        <v>43759</v>
      </c>
      <c r="J107" s="54"/>
      <c r="K107" s="54"/>
      <c r="L107" s="55"/>
      <c r="M107" s="56"/>
      <c r="N107" s="54"/>
      <c r="O107" s="54"/>
      <c r="P107" s="55"/>
      <c r="Q107" s="56"/>
      <c r="R107" s="54"/>
      <c r="S107" s="54"/>
      <c r="T107" s="55"/>
      <c r="U107" s="56"/>
      <c r="V107" s="54"/>
      <c r="W107" s="54"/>
      <c r="X107" s="55"/>
      <c r="Y107" s="56"/>
      <c r="Z107" s="57"/>
    </row>
    <row r="108" spans="2:26" s="3" customFormat="1" ht="102" x14ac:dyDescent="0.2">
      <c r="B108" s="49">
        <f>'08-FR-25 (Pág. 1)'!B107</f>
        <v>96</v>
      </c>
      <c r="C108" s="50" t="str">
        <f>'08-FR-25 (Pág. 1)'!C107</f>
        <v>05- PROMOCIÓN Y DEFENSA DE DERECHOS</v>
      </c>
      <c r="D108" s="54" t="str">
        <f>'08-FR-25 (Pág. 1)'!F107</f>
        <v>OPORTUNIDAD DE MEJORA</v>
      </c>
      <c r="E108" s="51" t="str">
        <f>'08-FR-25 (Pág. 1)'!G107</f>
        <v>Documentar las oportunidades de mejora que se presenten en el futuro.</v>
      </c>
      <c r="F108" s="52" t="str">
        <f>'08-FR-25 (Pág. 1)'!I107</f>
        <v>Socializar con el equipo de trabajo, las rutas de acceso a las politicas de los sistemas en la Intranet y plataforma estrategica, mtarices, procesos, procedimientos, protocolos, guias, asi como los roles de los seervidores y contratistas y como aportan al cumplimiento de la mision y vision por medio de los objetiivos estrategicos y de calidad</v>
      </c>
      <c r="G108" s="50" t="str">
        <f>'08-FR-25 (Pág. 1)'!J107</f>
        <v>Actas de reunión donde se aborden todos los temas e la plataforma estrateica de la entidad, asi como los sistemas de SGC Y SGSST</v>
      </c>
      <c r="H108" s="53">
        <f>'08-FR-25 (Pág. 1)'!N107</f>
        <v>43755</v>
      </c>
      <c r="I108" s="53">
        <f>'08-FR-25 (Pág. 1)'!O107</f>
        <v>43789</v>
      </c>
      <c r="J108" s="54"/>
      <c r="K108" s="54"/>
      <c r="L108" s="55"/>
      <c r="M108" s="56"/>
      <c r="N108" s="54"/>
      <c r="O108" s="54"/>
      <c r="P108" s="55"/>
      <c r="Q108" s="56"/>
      <c r="R108" s="54"/>
      <c r="S108" s="54"/>
      <c r="T108" s="55"/>
      <c r="U108" s="56"/>
      <c r="V108" s="54"/>
      <c r="W108" s="54"/>
      <c r="X108" s="55"/>
      <c r="Y108" s="56"/>
      <c r="Z108" s="57"/>
    </row>
    <row r="109" spans="2:26" s="3" customFormat="1" ht="51" x14ac:dyDescent="0.2">
      <c r="B109" s="49">
        <f>'08-FR-25 (Pág. 1)'!B108</f>
        <v>97</v>
      </c>
      <c r="C109" s="50" t="str">
        <f>'08-FR-25 (Pág. 1)'!C108</f>
        <v>05- PROMOCIÓN Y DEFENSA DE DERECHOS</v>
      </c>
      <c r="D109" s="54" t="str">
        <f>'08-FR-25 (Pág. 1)'!F108</f>
        <v>OPORTUNIDAD DE MEJORA</v>
      </c>
      <c r="E109" s="51" t="str">
        <f>'08-FR-25 (Pág. 1)'!G108</f>
        <v>Revisar con el proceso de gestión documental los pasos a seguir para actualizar las TRD y poder actualizar los formatos necesarios del código de policía que le aplique al proceso.</v>
      </c>
      <c r="F109" s="52" t="str">
        <f>'08-FR-25 (Pág. 1)'!I108</f>
        <v>Revisar, actualizar y reportar la TRD  al proceso de gestión documental</v>
      </c>
      <c r="G109" s="50" t="str">
        <f>'08-FR-25 (Pág. 1)'!J108</f>
        <v>oficio  o memorando</v>
      </c>
      <c r="H109" s="53">
        <f>'08-FR-25 (Pág. 1)'!N108</f>
        <v>43757</v>
      </c>
      <c r="I109" s="53">
        <f>'08-FR-25 (Pág. 1)'!O108</f>
        <v>43822</v>
      </c>
      <c r="J109" s="54"/>
      <c r="K109" s="54"/>
      <c r="L109" s="55"/>
      <c r="M109" s="56"/>
      <c r="N109" s="54"/>
      <c r="O109" s="54"/>
      <c r="P109" s="55"/>
      <c r="Q109" s="56"/>
      <c r="R109" s="54"/>
      <c r="S109" s="54"/>
      <c r="T109" s="55"/>
      <c r="U109" s="56"/>
      <c r="V109" s="54"/>
      <c r="W109" s="54"/>
      <c r="X109" s="55"/>
      <c r="Y109" s="56"/>
      <c r="Z109" s="57"/>
    </row>
    <row r="110" spans="2:26" s="3" customFormat="1" ht="102" x14ac:dyDescent="0.2">
      <c r="B110" s="49">
        <f>'08-FR-25 (Pág. 1)'!B109</f>
        <v>98</v>
      </c>
      <c r="C110" s="50" t="str">
        <f>'08-FR-25 (Pág. 1)'!C109</f>
        <v>05- PROMOCIÓN Y DEFENSA DE DERECHOS</v>
      </c>
      <c r="D110" s="54" t="str">
        <f>'08-FR-25 (Pág. 1)'!F109</f>
        <v>OPORTUNIDAD DE MEJORA</v>
      </c>
      <c r="E110" s="51" t="str">
        <f>'08-FR-25 (Pág. 1)'!G109</f>
        <v xml:space="preserve"> Realizar actividades lúdicas y de socialización que les ayude a comprender mejor a los (as) servidores(as) públicos(as) y contratistas de la Personería Local de RUU las salidas no conformes de los procesos que les aplica, identificar mejor los riesgos de los procesos, la política de calidad, la política y objetivos del sistema de seguridad y salud en el trabajo. </v>
      </c>
      <c r="F110" s="52" t="str">
        <f>'08-FR-25 (Pág. 1)'!I109</f>
        <v>NO CONFORMIDAD 12</v>
      </c>
      <c r="G110" s="50">
        <f>'08-FR-25 (Pág. 1)'!J109</f>
        <v>0</v>
      </c>
      <c r="H110" s="53">
        <f>'08-FR-25 (Pág. 1)'!N109</f>
        <v>0</v>
      </c>
      <c r="I110" s="53">
        <f>'08-FR-25 (Pág. 1)'!O109</f>
        <v>0</v>
      </c>
      <c r="J110" s="54"/>
      <c r="K110" s="54"/>
      <c r="L110" s="55"/>
      <c r="M110" s="56"/>
      <c r="N110" s="54"/>
      <c r="O110" s="54"/>
      <c r="P110" s="55"/>
      <c r="Q110" s="56"/>
      <c r="R110" s="54"/>
      <c r="S110" s="54"/>
      <c r="T110" s="55"/>
      <c r="U110" s="56"/>
      <c r="V110" s="54"/>
      <c r="W110" s="54"/>
      <c r="X110" s="55"/>
      <c r="Y110" s="56"/>
      <c r="Z110" s="57"/>
    </row>
    <row r="111" spans="2:26" s="3" customFormat="1" ht="102" x14ac:dyDescent="0.2">
      <c r="B111" s="49">
        <f>'08-FR-25 (Pág. 1)'!B110</f>
        <v>99</v>
      </c>
      <c r="C111" s="50" t="str">
        <f>'08-FR-25 (Pág. 1)'!C110</f>
        <v>05- PROMOCIÓN Y DEFENSA DE DERECHOS</v>
      </c>
      <c r="D111" s="54" t="str">
        <f>'08-FR-25 (Pág. 1)'!F110</f>
        <v>OPORTUNIDAD DE MEJORA</v>
      </c>
      <c r="E111" s="51" t="str">
        <f>'08-FR-25 (Pág. 1)'!G110</f>
        <v>Se deben tratar en mayor celeridad los resultados de las encuestas de los usuarios que se atienden en la Personería local, toda vez que se realizan las encuestas, se tabulan, pero las acciones para corregir las observaciones realizadas no son inmediatas, como lo es la adecuación del espacio de toma de declaraciones, el cual está en adecuación en estos momentos.</v>
      </c>
      <c r="F111" s="52" t="str">
        <f>'08-FR-25 (Pág. 1)'!I110</f>
        <v>Socializar con el equipo de trabajo, las rutas de acceso a las politicas de los sistemas en la Intranet y plataforma estrategica, mtarices, procesos, procedimientos, protocolos, guias, asi como los roles de los seervidores y contratistas y como aportan al cumplimiento de la mision y vision por medio de los objetiivos estrategicos y de calidad</v>
      </c>
      <c r="G111" s="50" t="str">
        <f>'08-FR-25 (Pág. 1)'!J110</f>
        <v>Actas de reunión donde se aborden todos los temas e la plataforma estrateica de la entidad, asi como los sistemas de SGC Y SGSST</v>
      </c>
      <c r="H111" s="53">
        <f>'08-FR-25 (Pág. 1)'!N110</f>
        <v>43755</v>
      </c>
      <c r="I111" s="53">
        <f>'08-FR-25 (Pág. 1)'!O110</f>
        <v>43789</v>
      </c>
      <c r="J111" s="54"/>
      <c r="K111" s="54"/>
      <c r="L111" s="55"/>
      <c r="M111" s="56"/>
      <c r="N111" s="54"/>
      <c r="O111" s="54"/>
      <c r="P111" s="55"/>
      <c r="Q111" s="56"/>
      <c r="R111" s="54"/>
      <c r="S111" s="54"/>
      <c r="T111" s="55"/>
      <c r="U111" s="56"/>
      <c r="V111" s="54"/>
      <c r="W111" s="54"/>
      <c r="X111" s="55"/>
      <c r="Y111" s="56"/>
      <c r="Z111" s="57"/>
    </row>
    <row r="112" spans="2:26" s="3" customFormat="1" ht="102" x14ac:dyDescent="0.2">
      <c r="B112" s="49">
        <f>'08-FR-25 (Pág. 1)'!B111</f>
        <v>100</v>
      </c>
      <c r="C112" s="50" t="str">
        <f>'08-FR-25 (Pág. 1)'!C111</f>
        <v>05- PROMOCIÓN Y DEFENSA DE DERECHOS</v>
      </c>
      <c r="D112" s="54" t="str">
        <f>'08-FR-25 (Pág. 1)'!F111</f>
        <v>OPORTUNIDAD DE MEJORA</v>
      </c>
      <c r="E112" s="51" t="str">
        <f>'08-FR-25 (Pág. 1)'!G111</f>
        <v>Gestionar la consecución de otra persona que ejerza el Ministerio público en la Personería local, ya que, según lo informado por el Personero local, la demanda en su localidad en estos temas sugiere que se tenga más personal que pueda intervenir en estos aspectos misionales de la entidad, en la actualidad se tiene al doctor Ciro Alfonso Acuña Ruiz.</v>
      </c>
      <c r="F112" s="52" t="str">
        <f>'08-FR-25 (Pág. 1)'!I111</f>
        <v>Solicitud para la elaboracion de las cargas de trabajo y si ya se tienen, la solicitud del recurso humano faltante</v>
      </c>
      <c r="G112" s="50" t="str">
        <f>'08-FR-25 (Pág. 1)'!J111</f>
        <v xml:space="preserve">oficio </v>
      </c>
      <c r="H112" s="53">
        <f>'08-FR-25 (Pág. 1)'!N111</f>
        <v>43755</v>
      </c>
      <c r="I112" s="53">
        <f>'08-FR-25 (Pág. 1)'!O111</f>
        <v>43762</v>
      </c>
      <c r="J112" s="54"/>
      <c r="K112" s="54"/>
      <c r="L112" s="55"/>
      <c r="M112" s="56"/>
      <c r="N112" s="54"/>
      <c r="O112" s="54"/>
      <c r="P112" s="55"/>
      <c r="Q112" s="56"/>
      <c r="R112" s="54"/>
      <c r="S112" s="54"/>
      <c r="T112" s="55"/>
      <c r="U112" s="56"/>
      <c r="V112" s="54"/>
      <c r="W112" s="54"/>
      <c r="X112" s="55"/>
      <c r="Y112" s="56"/>
      <c r="Z112" s="57"/>
    </row>
    <row r="113" spans="2:26" s="3" customFormat="1" ht="114.75" x14ac:dyDescent="0.2">
      <c r="B113" s="49">
        <f>'08-FR-25 (Pág. 1)'!B112</f>
        <v>101</v>
      </c>
      <c r="C113" s="50" t="str">
        <f>'08-FR-25 (Pág. 1)'!C112</f>
        <v>05- PROMOCIÓN Y DEFENSA DE DERECHOS</v>
      </c>
      <c r="D113" s="54" t="str">
        <f>'08-FR-25 (Pág. 1)'!F112</f>
        <v>OPORTUNIDAD DE MEJORA</v>
      </c>
      <c r="E113" s="51" t="str">
        <f>'08-FR-25 (Pág. 1)'!G112</f>
        <v xml:space="preserve"> De forma individual, navegar más por las plataformas digitales de la entidad para tener mayor claridad de donde ubicar los documentos relacionados con los dos procesos auditados, en este caso matriz de partes interesadas, requisitos legales. 
Crear una carpeta compartida para ubicar las diferentes matrices de control que lleva cada uno de los funcionarios para su consulta</v>
      </c>
      <c r="F113" s="52" t="str">
        <f>'08-FR-25 (Pág. 1)'!I112</f>
        <v>Socializar con el equipo de trabajo, las rutas de acceso a las politicas de los sistemas en la Intranet y plataforma estrategica, mtarices, procesos, procedimientos, protocolos, guias, asi como los roles de los seervidores y contratistas y como aportan al cumplimiento de la mision y vision por medio de los objetiivos estrategicos y de calidad</v>
      </c>
      <c r="G113" s="50" t="str">
        <f>'08-FR-25 (Pág. 1)'!J112</f>
        <v>Actas de reunión donde se aborden todos los temas e la plataforma estrateica de la entidad, asi como los sistemas de SGC Y SGSST</v>
      </c>
      <c r="H113" s="53">
        <f>'08-FR-25 (Pág. 1)'!N112</f>
        <v>43755</v>
      </c>
      <c r="I113" s="53">
        <f>'08-FR-25 (Pág. 1)'!O112</f>
        <v>43789</v>
      </c>
      <c r="J113" s="54"/>
      <c r="K113" s="54"/>
      <c r="L113" s="55"/>
      <c r="M113" s="56"/>
      <c r="N113" s="54"/>
      <c r="O113" s="54"/>
      <c r="P113" s="55"/>
      <c r="Q113" s="56"/>
      <c r="R113" s="54"/>
      <c r="S113" s="54"/>
      <c r="T113" s="55"/>
      <c r="U113" s="56"/>
      <c r="V113" s="54"/>
      <c r="W113" s="54"/>
      <c r="X113" s="55"/>
      <c r="Y113" s="56"/>
      <c r="Z113" s="57"/>
    </row>
    <row r="114" spans="2:26" s="3" customFormat="1" ht="76.5" x14ac:dyDescent="0.2">
      <c r="B114" s="49">
        <f>'08-FR-25 (Pág. 1)'!B113</f>
        <v>102</v>
      </c>
      <c r="C114" s="50" t="str">
        <f>'08-FR-25 (Pág. 1)'!C113</f>
        <v>05- PROMOCIÓN Y DEFENSA DE DERECHOS</v>
      </c>
      <c r="D114" s="54" t="str">
        <f>'08-FR-25 (Pág. 1)'!F113</f>
        <v>OPORTUNIDAD DE MEJORA</v>
      </c>
      <c r="E114" s="51" t="str">
        <f>'08-FR-25 (Pág. 1)'!G113</f>
        <v>Poner en conocimiento o socializar la situación que se presenta con la empresa de correos 472 para la entrega de comunicaciones externas a las partes interesadas ubicadas en sector rural, con el fin de encontrar una solución favorable para las partes</v>
      </c>
      <c r="F114" s="52" t="str">
        <f>'08-FR-25 (Pág. 1)'!I113</f>
        <v>Socializar con el equipo de trabajo, la caracterización del proceso y las partes interesadas del proceso</v>
      </c>
      <c r="G114" s="50" t="str">
        <f>'08-FR-25 (Pág. 1)'!J113</f>
        <v>acta de socialización</v>
      </c>
      <c r="H114" s="53">
        <f>'08-FR-25 (Pág. 1)'!N113</f>
        <v>43755</v>
      </c>
      <c r="I114" s="53">
        <f>'08-FR-25 (Pág. 1)'!O113</f>
        <v>43769</v>
      </c>
      <c r="J114" s="54"/>
      <c r="K114" s="54"/>
      <c r="L114" s="55"/>
      <c r="M114" s="56"/>
      <c r="N114" s="54"/>
      <c r="O114" s="54"/>
      <c r="P114" s="55"/>
      <c r="Q114" s="56"/>
      <c r="R114" s="54"/>
      <c r="S114" s="54"/>
      <c r="T114" s="55"/>
      <c r="U114" s="56"/>
      <c r="V114" s="54"/>
      <c r="W114" s="54"/>
      <c r="X114" s="55"/>
      <c r="Y114" s="56"/>
      <c r="Z114" s="57"/>
    </row>
    <row r="115" spans="2:26" s="3" customFormat="1" ht="38.25" x14ac:dyDescent="0.2">
      <c r="B115" s="49">
        <f>'08-FR-25 (Pág. 1)'!B114</f>
        <v>103</v>
      </c>
      <c r="C115" s="50" t="str">
        <f>'08-FR-25 (Pág. 1)'!C114</f>
        <v>05- PROMOCIÓN Y DEFENSA DE DERECHOS</v>
      </c>
      <c r="D115" s="54" t="str">
        <f>'08-FR-25 (Pág. 1)'!F114</f>
        <v>OPORTUNIDAD DE MEJORA</v>
      </c>
      <c r="E115" s="51" t="str">
        <f>'08-FR-25 (Pág. 1)'!G114</f>
        <v>Reiterar nuevamente la solicitud de capacitación en manejo y diligenciamiento del FUID al proceso de gestión documental</v>
      </c>
      <c r="F115" s="52" t="str">
        <f>'08-FR-25 (Pág. 1)'!I114</f>
        <v>NO CONFORMIDAD 2</v>
      </c>
      <c r="G115" s="50">
        <f>'08-FR-25 (Pág. 1)'!J114</f>
        <v>0</v>
      </c>
      <c r="H115" s="53">
        <f>'08-FR-25 (Pág. 1)'!N114</f>
        <v>0</v>
      </c>
      <c r="I115" s="53">
        <f>'08-FR-25 (Pág. 1)'!O114</f>
        <v>0</v>
      </c>
      <c r="J115" s="54"/>
      <c r="K115" s="54"/>
      <c r="L115" s="55"/>
      <c r="M115" s="56"/>
      <c r="N115" s="54"/>
      <c r="O115" s="54"/>
      <c r="P115" s="55"/>
      <c r="Q115" s="56"/>
      <c r="R115" s="54"/>
      <c r="S115" s="54"/>
      <c r="T115" s="55"/>
      <c r="U115" s="56"/>
      <c r="V115" s="54"/>
      <c r="W115" s="54"/>
      <c r="X115" s="55"/>
      <c r="Y115" s="56"/>
      <c r="Z115" s="57"/>
    </row>
    <row r="116" spans="2:26" s="3" customFormat="1" ht="63.75" x14ac:dyDescent="0.2">
      <c r="B116" s="49">
        <f>'08-FR-25 (Pág. 1)'!B115</f>
        <v>104</v>
      </c>
      <c r="C116" s="50" t="str">
        <f>'08-FR-25 (Pág. 1)'!C115</f>
        <v>05- PROMOCIÓN Y DEFENSA DE DERECHOS</v>
      </c>
      <c r="D116" s="54" t="str">
        <f>'08-FR-25 (Pág. 1)'!F115</f>
        <v>OPORTUNIDAD DE MEJORA</v>
      </c>
      <c r="E116" s="51" t="str">
        <f>'08-FR-25 (Pág. 1)'!G115</f>
        <v xml:space="preserve">Se recomienda a la Personería Local de Sumapaz sugerir la elaboración de un instructivo al referente de calidad del proceso n° 6, para clarificar el uso del formato 06-FR-07 “VERIFICACIÓN DE CONTRATOS MINIMA CUANTÍA” </v>
      </c>
      <c r="F116" s="52" t="str">
        <f>'08-FR-25 (Pág. 1)'!I115</f>
        <v>solicitar a la coordinacion de locales un instructivo para ejercer la labor de revisión contractual</v>
      </c>
      <c r="G116" s="50" t="str">
        <f>'08-FR-25 (Pág. 1)'!J115</f>
        <v xml:space="preserve">oficio </v>
      </c>
      <c r="H116" s="53">
        <f>'08-FR-25 (Pág. 1)'!N115</f>
        <v>43755</v>
      </c>
      <c r="I116" s="53">
        <f>'08-FR-25 (Pág. 1)'!O115</f>
        <v>43759</v>
      </c>
      <c r="J116" s="54"/>
      <c r="K116" s="54"/>
      <c r="L116" s="55"/>
      <c r="M116" s="56"/>
      <c r="N116" s="54"/>
      <c r="O116" s="54"/>
      <c r="P116" s="55"/>
      <c r="Q116" s="56"/>
      <c r="R116" s="54"/>
      <c r="S116" s="54"/>
      <c r="T116" s="55"/>
      <c r="U116" s="56"/>
      <c r="V116" s="54"/>
      <c r="W116" s="54"/>
      <c r="X116" s="55"/>
      <c r="Y116" s="56"/>
      <c r="Z116" s="57"/>
    </row>
    <row r="117" spans="2:26" s="3" customFormat="1" ht="51" x14ac:dyDescent="0.2">
      <c r="B117" s="49">
        <f>'08-FR-25 (Pág. 1)'!B116</f>
        <v>105</v>
      </c>
      <c r="C117" s="50" t="str">
        <f>'08-FR-25 (Pág. 1)'!C116</f>
        <v>05- PROMOCIÓN Y DEFENSA DE DERECHOS</v>
      </c>
      <c r="D117" s="54" t="str">
        <f>'08-FR-25 (Pág. 1)'!F116</f>
        <v>OPORTUNIDAD DE MEJORA</v>
      </c>
      <c r="E117" s="51" t="str">
        <f>'08-FR-25 (Pág. 1)'!G116</f>
        <v>Conservar los registros de socialización o reporte de posibles salidas no conformes al responsable del proceso como información documentada del mismo.</v>
      </c>
      <c r="F117" s="52" t="str">
        <f>'08-FR-25 (Pág. 1)'!I116</f>
        <v>Socializar la matriz de salidas no conformes y como funciona</v>
      </c>
      <c r="G117" s="50" t="str">
        <f>'08-FR-25 (Pág. 1)'!J116</f>
        <v>acta de socialización</v>
      </c>
      <c r="H117" s="53">
        <f>'08-FR-25 (Pág. 1)'!N116</f>
        <v>43755</v>
      </c>
      <c r="I117" s="53">
        <f>'08-FR-25 (Pág. 1)'!O116</f>
        <v>43759</v>
      </c>
      <c r="J117" s="54"/>
      <c r="K117" s="54"/>
      <c r="L117" s="95"/>
      <c r="M117" s="56"/>
      <c r="N117" s="54"/>
      <c r="O117" s="54"/>
      <c r="P117" s="95"/>
      <c r="Q117" s="56"/>
      <c r="R117" s="54"/>
      <c r="S117" s="54"/>
      <c r="T117" s="95"/>
      <c r="U117" s="56"/>
      <c r="V117" s="54"/>
      <c r="W117" s="54"/>
      <c r="X117" s="95"/>
      <c r="Y117" s="56"/>
      <c r="Z117" s="57"/>
    </row>
    <row r="118" spans="2:26" s="3" customFormat="1" ht="113.25" customHeight="1" x14ac:dyDescent="0.2">
      <c r="B118" s="49">
        <f>'08-FR-25 (Pág. 1)'!B117</f>
        <v>106</v>
      </c>
      <c r="C118" s="50" t="str">
        <f>'08-FR-25 (Pág. 1)'!C117</f>
        <v>05- PROMOCIÓN Y DEFENSA DE DERECHOS</v>
      </c>
      <c r="D118" s="54" t="str">
        <f>'08-FR-25 (Pág. 1)'!F117</f>
        <v>OPORTUNIDAD DE MEJORA</v>
      </c>
      <c r="E118" s="51" t="str">
        <f>'08-FR-25 (Pág. 1)'!G117</f>
        <v>Presentar el procedimiento interno para realizar y reportar actividades laborales fuera de la sede cuando estas son en campo abierto, para ser aprobado por el responsable del proceso y convertirlo en documento controlado, en caso de considerarlo pertinente.</v>
      </c>
      <c r="F118" s="52" t="str">
        <f>'08-FR-25 (Pág. 1)'!I117</f>
        <v>Socializar con el equipo de trabajo, las rutas de acceso a las politicas de los sistemas en la Intranet y plataforma estrategica, mtarices, procesos, procedimientos, protocolos, guias, asi como los roles de los seervidores y contratistas y como aportan al cumplimiento de la mision y vision por medio de los objetiivos estrategicos y de calidad</v>
      </c>
      <c r="G118" s="50" t="str">
        <f>'08-FR-25 (Pág. 1)'!J117</f>
        <v>Actas de reunión donde se aborden todos los temas e la plataforma estrateica de la entidad, asi como los sistemas de SGC Y SGSST</v>
      </c>
      <c r="H118" s="53">
        <f>'08-FR-25 (Pág. 1)'!N117</f>
        <v>43755</v>
      </c>
      <c r="I118" s="53">
        <f>'08-FR-25 (Pág. 1)'!O117</f>
        <v>43789</v>
      </c>
      <c r="J118" s="54"/>
      <c r="K118" s="54"/>
      <c r="L118" s="95"/>
      <c r="M118" s="56"/>
      <c r="N118" s="54"/>
      <c r="O118" s="54"/>
      <c r="P118" s="95"/>
      <c r="Q118" s="56"/>
      <c r="R118" s="54"/>
      <c r="S118" s="54"/>
      <c r="T118" s="95"/>
      <c r="U118" s="56"/>
      <c r="V118" s="54"/>
      <c r="W118" s="54"/>
      <c r="X118" s="95"/>
      <c r="Y118" s="56"/>
      <c r="Z118" s="57"/>
    </row>
    <row r="119" spans="2:26" s="3" customFormat="1" ht="89.25" x14ac:dyDescent="0.2">
      <c r="B119" s="49">
        <f>'08-FR-25 (Pág. 1)'!B118</f>
        <v>107</v>
      </c>
      <c r="C119" s="50" t="str">
        <f>'08-FR-25 (Pág. 1)'!C118</f>
        <v>05- PROMOCIÓN Y DEFENSA DE DERECHOS</v>
      </c>
      <c r="D119" s="54" t="str">
        <f>'08-FR-25 (Pág. 1)'!F118</f>
        <v>NO CONFORMIDAD</v>
      </c>
      <c r="E119" s="51" t="str">
        <f>'08-FR-25 (Pág. 1)'!G118</f>
        <v>Se evidencio que no conocen los riesgos y oportunidades de los procesos misionales (PROMOCIÓN Y DEFENSA DE DERECHOS Y PREVENCIÓN Y CONTROL A LA FUNCIÓN PÚBLICA) en los cuales intervienen, así como las acciones definidas y/o planificadas para abordar estos</v>
      </c>
      <c r="F119" s="52" t="str">
        <f>'08-FR-25 (Pág. 1)'!I118</f>
        <v>Sensibilizar en cada una de las personerías locales, los riesgos de los procesos misionales, asi como las acciones definidas y planificadas para abordarlas y como reportarlas</v>
      </c>
      <c r="G119" s="50" t="str">
        <f>'08-FR-25 (Pág. 1)'!J118</f>
        <v>Acta de reunión  donde se comunica la matriz de riesgos y acciones de tratamiento</v>
      </c>
      <c r="H119" s="53">
        <f>'08-FR-25 (Pág. 1)'!N118</f>
        <v>43749</v>
      </c>
      <c r="I119" s="53">
        <f>'08-FR-25 (Pág. 1)'!O118</f>
        <v>43755</v>
      </c>
      <c r="J119" s="54"/>
      <c r="K119" s="54"/>
      <c r="L119" s="95"/>
      <c r="M119" s="56"/>
      <c r="N119" s="54"/>
      <c r="O119" s="54"/>
      <c r="P119" s="95"/>
      <c r="Q119" s="56"/>
      <c r="R119" s="54"/>
      <c r="S119" s="54"/>
      <c r="T119" s="95"/>
      <c r="U119" s="56"/>
      <c r="V119" s="54"/>
      <c r="W119" s="54"/>
      <c r="X119" s="95"/>
      <c r="Y119" s="56"/>
      <c r="Z119" s="57"/>
    </row>
    <row r="120" spans="2:26" s="3" customFormat="1" ht="102" x14ac:dyDescent="0.2">
      <c r="B120" s="49">
        <f>'08-FR-25 (Pág. 1)'!B119</f>
        <v>108</v>
      </c>
      <c r="C120" s="50" t="str">
        <f>'08-FR-25 (Pág. 1)'!C119</f>
        <v>05- PROMOCIÓN Y DEFENSA DE DERECHOS</v>
      </c>
      <c r="D120" s="54" t="str">
        <f>'08-FR-25 (Pág. 1)'!F119</f>
        <v>NO CONFORMIDAD</v>
      </c>
      <c r="E120" s="51" t="str">
        <f>'08-FR-25 (Pág. 1)'!G119</f>
        <v>Revisado el archivo de gestión de la local, este no se encuentra depurado ni organizado de acuerdo con las tablas de retención documental vigentes</v>
      </c>
      <c r="F120" s="52" t="str">
        <f>'08-FR-25 (Pág. 1)'!I119</f>
        <v>Solicitar al proceso de gestión documental que nuevamente capacite a los gestores de cada personería local para el buen manejo y gestión de los documentos que produce cada dependencia y solicitar  a la Dirección de Talento HUmano y Contrataciópn el recurso humano que se requiera para apoyar el proceso donde se tenga identificado la necesidad.</v>
      </c>
      <c r="G120" s="50" t="str">
        <f>'08-FR-25 (Pág. 1)'!J119</f>
        <v>Solicitudes de capacitación y recurso humano y capacitaciones realizadas.</v>
      </c>
      <c r="H120" s="53">
        <f>'08-FR-25 (Pág. 1)'!N119</f>
        <v>43748</v>
      </c>
      <c r="I120" s="53">
        <f>'08-FR-25 (Pág. 1)'!O119</f>
        <v>43759</v>
      </c>
      <c r="J120" s="54"/>
      <c r="K120" s="54"/>
      <c r="L120" s="95"/>
      <c r="M120" s="56"/>
      <c r="N120" s="54"/>
      <c r="O120" s="54"/>
      <c r="P120" s="95"/>
      <c r="Q120" s="56"/>
      <c r="R120" s="54"/>
      <c r="S120" s="54"/>
      <c r="T120" s="95"/>
      <c r="U120" s="56"/>
      <c r="V120" s="54"/>
      <c r="W120" s="54"/>
      <c r="X120" s="95"/>
      <c r="Y120" s="56"/>
      <c r="Z120" s="57"/>
    </row>
    <row r="121" spans="2:26" s="3" customFormat="1" ht="140.25" x14ac:dyDescent="0.2">
      <c r="B121" s="49">
        <f>'08-FR-25 (Pág. 1)'!B120</f>
        <v>109</v>
      </c>
      <c r="C121" s="50" t="str">
        <f>'08-FR-25 (Pág. 1)'!C120</f>
        <v>05- PROMOCIÓN Y DEFENSA DE DERECHOS</v>
      </c>
      <c r="D121" s="54" t="str">
        <f>'08-FR-25 (Pág. 1)'!F120</f>
        <v>NO CONFORMIDAD</v>
      </c>
      <c r="E121" s="51" t="str">
        <f>'08-FR-25 (Pág. 1)'!G120</f>
        <v>El Grupo auditado no conoce los riesgos asociados a cada uno de los procesos como tampoco la ubicación de la matriz de riesgos de la entidad, por tal razon se desconocen los controles establecidos para mitigarlos, se puede notar que estos no han sido socializados oportunamente, efecto que puede convocar un impacto en la prestación de los servicios Y/o tramites que ofrece la entidad desde la sede local. Uncumplimiento numeral Acciones para abordar riesgos y oportunidades.</v>
      </c>
      <c r="F121" s="52" t="str">
        <f>'08-FR-25 (Pág. 1)'!I120</f>
        <v>Sensibilizar en cada una de las personerías locales, los riesgos de los procesos misionales, asi como las acciones definidas y planificadas para abordarlas y como reportarlas</v>
      </c>
      <c r="G121" s="50" t="str">
        <f>'08-FR-25 (Pág. 1)'!J120</f>
        <v>Acta de reunión  donde se comunica la matriz de riesgos y acciones de tratamiento</v>
      </c>
      <c r="H121" s="53">
        <f>'08-FR-25 (Pág. 1)'!N120</f>
        <v>43748</v>
      </c>
      <c r="I121" s="53">
        <f>'08-FR-25 (Pág. 1)'!O120</f>
        <v>43755</v>
      </c>
      <c r="J121" s="54"/>
      <c r="K121" s="54"/>
      <c r="L121" s="95"/>
      <c r="M121" s="56"/>
      <c r="N121" s="54"/>
      <c r="O121" s="54"/>
      <c r="P121" s="95"/>
      <c r="Q121" s="56"/>
      <c r="R121" s="54"/>
      <c r="S121" s="54"/>
      <c r="T121" s="95"/>
      <c r="U121" s="56"/>
      <c r="V121" s="54"/>
      <c r="W121" s="54"/>
      <c r="X121" s="95"/>
      <c r="Y121" s="56"/>
      <c r="Z121" s="57"/>
    </row>
    <row r="122" spans="2:26" s="3" customFormat="1" ht="153" x14ac:dyDescent="0.2">
      <c r="B122" s="49">
        <f>'08-FR-25 (Pág. 1)'!B121</f>
        <v>110</v>
      </c>
      <c r="C122" s="50" t="str">
        <f>'08-FR-25 (Pág. 1)'!C121</f>
        <v>05- PROMOCIÓN Y DEFENSA DE DERECHOS</v>
      </c>
      <c r="D122" s="54" t="str">
        <f>'08-FR-25 (Pág. 1)'!F121</f>
        <v>NO CONFORMIDAD</v>
      </c>
      <c r="E122" s="51" t="str">
        <f>'08-FR-25 (Pág. 1)'!G121</f>
        <v>Aunque los auditados tienen conocimiento del formato para reportar salidas no conformes e internamente han detectado una salida no conforme estableciendo su respectivo control y tratamiento, este no ha sido comunicado al responsable del proceso para ser tenido en cuenta en la matriz de salidas no conformes del proceso 5. Los auditados no conocen las salidas no conformes del proceso 5 y 6 respectivamente por ende desconocen los controles para los mismos y tratamiento a brindar. Incumplimiento del numeral 8.7</v>
      </c>
      <c r="F122" s="52" t="str">
        <f>'08-FR-25 (Pág. 1)'!I121</f>
        <v>Diligenciar la matriz de identificación de la salida no conforme como lo establece el formato y reportar a planeación para que actualice la matriz de salidas no conformes.</v>
      </c>
      <c r="G122" s="50" t="str">
        <f>'08-FR-25 (Pág. 1)'!J121</f>
        <v>Formato de salidas no conformes diligenciado y correo electrónico</v>
      </c>
      <c r="H122" s="53">
        <f>'08-FR-25 (Pág. 1)'!N121</f>
        <v>43752</v>
      </c>
      <c r="I122" s="53">
        <f>'08-FR-25 (Pág. 1)'!O121</f>
        <v>43755</v>
      </c>
      <c r="J122" s="54"/>
      <c r="K122" s="54"/>
      <c r="L122" s="95"/>
      <c r="M122" s="56"/>
      <c r="N122" s="54"/>
      <c r="O122" s="54"/>
      <c r="P122" s="95"/>
      <c r="Q122" s="56"/>
      <c r="R122" s="54"/>
      <c r="S122" s="54"/>
      <c r="T122" s="95"/>
      <c r="U122" s="56"/>
      <c r="V122" s="54"/>
      <c r="W122" s="54"/>
      <c r="X122" s="95"/>
      <c r="Y122" s="56"/>
      <c r="Z122" s="57"/>
    </row>
    <row r="123" spans="2:26" s="3" customFormat="1" ht="89.25" x14ac:dyDescent="0.2">
      <c r="B123" s="49">
        <f>'08-FR-25 (Pág. 1)'!B122</f>
        <v>111</v>
      </c>
      <c r="C123" s="50" t="str">
        <f>'08-FR-25 (Pág. 1)'!C122</f>
        <v>05- PROMOCIÓN Y DEFENSA DE DERECHOS</v>
      </c>
      <c r="D123" s="54" t="str">
        <f>'08-FR-25 (Pág. 1)'!F122</f>
        <v>NO CONFORMIDAD</v>
      </c>
      <c r="E123" s="51" t="str">
        <f>'08-FR-25 (Pág. 1)'!G122</f>
        <v>Se evidencio que no conocen los riesgos y oportunidades de los procesos misionales (PROMOCIÓN Y DEFENSA DE DERECHOS Y PREVENCIÓN Y CONTROL A LA FUNCIÓN PÚBLICA) en los cuales intervienen, así como las acciones definidas y/o planificadas para abordar estos, lo cual incumple el requisito</v>
      </c>
      <c r="F123" s="52" t="str">
        <f>'08-FR-25 (Pág. 1)'!I122</f>
        <v>Sensibilizar en cada una de las personerías locales, los riesgos de los procesos misionales, asi como las acciones definidas y planificadas para abordarlas y como reportarlas</v>
      </c>
      <c r="G123" s="50" t="str">
        <f>'08-FR-25 (Pág. 1)'!J122</f>
        <v>Acta de reunión de trabajo  donde se comunica la matriz de riesgos y acciones de tratamiento</v>
      </c>
      <c r="H123" s="53">
        <f>'08-FR-25 (Pág. 1)'!N122</f>
        <v>43748</v>
      </c>
      <c r="I123" s="53">
        <f>'08-FR-25 (Pág. 1)'!O122</f>
        <v>43755</v>
      </c>
      <c r="J123" s="54"/>
      <c r="K123" s="54"/>
      <c r="L123" s="95"/>
      <c r="M123" s="56"/>
      <c r="N123" s="54"/>
      <c r="O123" s="54"/>
      <c r="P123" s="95"/>
      <c r="Q123" s="56"/>
      <c r="R123" s="54"/>
      <c r="S123" s="54"/>
      <c r="T123" s="95"/>
      <c r="U123" s="56"/>
      <c r="V123" s="54"/>
      <c r="W123" s="54"/>
      <c r="X123" s="95"/>
      <c r="Y123" s="56"/>
      <c r="Z123" s="57"/>
    </row>
    <row r="124" spans="2:26" s="3" customFormat="1" ht="63.75" x14ac:dyDescent="0.2">
      <c r="B124" s="49">
        <f>'08-FR-25 (Pág. 1)'!B123</f>
        <v>112</v>
      </c>
      <c r="C124" s="50" t="str">
        <f>'08-FR-25 (Pág. 1)'!C123</f>
        <v>05- PROMOCIÓN Y DEFENSA DE DERECHOS</v>
      </c>
      <c r="D124" s="54" t="str">
        <f>'08-FR-25 (Pág. 1)'!F123</f>
        <v>NO CONFORMIDAD</v>
      </c>
      <c r="E124" s="51" t="str">
        <f>'08-FR-25 (Pág. 1)'!G123</f>
        <v xml:space="preserve">No tienen conocimiento de los riesgos y peligros a los que está expuesta la Personería Local en el desarrollo de las actividades y operación de los procesos misionales, lo anterior incumpliendo el requisito </v>
      </c>
      <c r="F124" s="52" t="str">
        <f>'08-FR-25 (Pág. 1)'!I123</f>
        <v>Sensibilizar en cada una de las personerías locales, los riesgos de los procesos misionales, asi como las acciones definidas y planificadas para abordarlas y como reportarlas</v>
      </c>
      <c r="G124" s="50" t="str">
        <f>'08-FR-25 (Pág. 1)'!J123</f>
        <v xml:space="preserve">registros de capacitaciones realizadas </v>
      </c>
      <c r="H124" s="53">
        <f>'08-FR-25 (Pág. 1)'!N123</f>
        <v>43748</v>
      </c>
      <c r="I124" s="53">
        <f>'08-FR-25 (Pág. 1)'!O123</f>
        <v>43755</v>
      </c>
      <c r="J124" s="54"/>
      <c r="K124" s="54"/>
      <c r="L124" s="95"/>
      <c r="M124" s="56"/>
      <c r="N124" s="54"/>
      <c r="O124" s="54"/>
      <c r="P124" s="95"/>
      <c r="Q124" s="56"/>
      <c r="R124" s="54"/>
      <c r="S124" s="54"/>
      <c r="T124" s="95"/>
      <c r="U124" s="56"/>
      <c r="V124" s="54"/>
      <c r="W124" s="54"/>
      <c r="X124" s="95"/>
      <c r="Y124" s="56"/>
      <c r="Z124" s="57"/>
    </row>
    <row r="125" spans="2:26" s="3" customFormat="1" ht="114.75" x14ac:dyDescent="0.2">
      <c r="B125" s="49">
        <f>'08-FR-25 (Pág. 1)'!B124</f>
        <v>113</v>
      </c>
      <c r="C125" s="50" t="str">
        <f>'08-FR-25 (Pág. 1)'!C124</f>
        <v>05- PROMOCIÓN Y DEFENSA DE DERECHOS</v>
      </c>
      <c r="D125" s="54" t="str">
        <f>'08-FR-25 (Pág. 1)'!F124</f>
        <v>NO CONFORMIDAD</v>
      </c>
      <c r="E125" s="51" t="str">
        <f>'08-FR-25 (Pág. 1)'!G124</f>
        <v>En la verificación aleatoria a la documentación de los procesos misionales en los cuales interviene la Personaría Local, se evidenció la utilización de un formato obsoleto o desactualizado el 05-FR-20 Registro Asistencia Promoción Derechos Deberes con versión 4 del 08/10/2018 el cual ya no es utilizado, teniendo en cuenta que este fue actualizado el 15/07/2019, incumpliendo los requisitos</v>
      </c>
      <c r="F125" s="52" t="str">
        <f>'08-FR-25 (Pág. 1)'!I124</f>
        <v>Revisar que no existan documentos obsoletos que se hayan utilizado o se  esten utilizando en las Personerías Locales y proceder a su destrucción y  de ser posible corregir los ya usados.</v>
      </c>
      <c r="G125" s="50" t="str">
        <f>'08-FR-25 (Pág. 1)'!J124</f>
        <v>Acta de  verificación de documentos</v>
      </c>
      <c r="H125" s="53">
        <f>'08-FR-25 (Pág. 1)'!N124</f>
        <v>43752</v>
      </c>
      <c r="I125" s="53">
        <f>'08-FR-25 (Pág. 1)'!O124</f>
        <v>43755</v>
      </c>
      <c r="J125" s="54"/>
      <c r="K125" s="54"/>
      <c r="L125" s="95"/>
      <c r="M125" s="56"/>
      <c r="N125" s="54"/>
      <c r="O125" s="54"/>
      <c r="P125" s="95"/>
      <c r="Q125" s="56"/>
      <c r="R125" s="54"/>
      <c r="S125" s="54"/>
      <c r="T125" s="95"/>
      <c r="U125" s="56"/>
      <c r="V125" s="54"/>
      <c r="W125" s="54"/>
      <c r="X125" s="95"/>
      <c r="Y125" s="56"/>
      <c r="Z125" s="57"/>
    </row>
    <row r="126" spans="2:26" s="3" customFormat="1" ht="89.25" x14ac:dyDescent="0.2">
      <c r="B126" s="49">
        <f>'08-FR-25 (Pág. 1)'!B125</f>
        <v>114</v>
      </c>
      <c r="C126" s="50" t="str">
        <f>'08-FR-25 (Pág. 1)'!C125</f>
        <v>05- PROMOCIÓN Y DEFENSA DE DERECHOS</v>
      </c>
      <c r="D126" s="54" t="str">
        <f>'08-FR-25 (Pág. 1)'!F125</f>
        <v>NO CONFORMIDAD</v>
      </c>
      <c r="E126" s="51" t="str">
        <f>'08-FR-25 (Pág. 1)'!G125</f>
        <v>Se evidenció que los recursos tecnológicos son insuficientes para la operación de la Personería Local y brindar una adecuada prestación del servicio, ya que se identificó que hay funcionarios que no tiene equipo de cómputo para desarrollar sus actividades laborales. Lo anterior es un incumplimiento de los requisitos</v>
      </c>
      <c r="F126" s="52" t="str">
        <f>'08-FR-25 (Pág. 1)'!I125</f>
        <v>Revisar en las personerías locales si existen funcionarios que requieran equipos de computo para realizar su labor y solicitar los equipos correspondients  o contratistas asignados de los cuales deben proveer los medios pára cumplir con sus obligaciones contractuales y exigir su cumplimiento.</v>
      </c>
      <c r="G126" s="50" t="str">
        <f>'08-FR-25 (Pág. 1)'!J125</f>
        <v>Matriz de necesidades de equipos</v>
      </c>
      <c r="H126" s="53">
        <f>'08-FR-25 (Pág. 1)'!N125</f>
        <v>43752</v>
      </c>
      <c r="I126" s="53">
        <f>'08-FR-25 (Pág. 1)'!O125</f>
        <v>43755</v>
      </c>
      <c r="J126" s="54"/>
      <c r="K126" s="54"/>
      <c r="L126" s="95"/>
      <c r="M126" s="56"/>
      <c r="N126" s="54"/>
      <c r="O126" s="54"/>
      <c r="P126" s="95"/>
      <c r="Q126" s="56"/>
      <c r="R126" s="54"/>
      <c r="S126" s="54"/>
      <c r="T126" s="95"/>
      <c r="U126" s="56"/>
      <c r="V126" s="54"/>
      <c r="W126" s="54"/>
      <c r="X126" s="95"/>
      <c r="Y126" s="56"/>
      <c r="Z126" s="57"/>
    </row>
    <row r="127" spans="2:26" s="3" customFormat="1" ht="178.5" x14ac:dyDescent="0.2">
      <c r="B127" s="49">
        <f>'08-FR-25 (Pág. 1)'!B126</f>
        <v>115</v>
      </c>
      <c r="C127" s="50" t="str">
        <f>'08-FR-25 (Pág. 1)'!C126</f>
        <v>05- PROMOCIÓN Y DEFENSA DE DERECHOS</v>
      </c>
      <c r="D127" s="54" t="str">
        <f>'08-FR-25 (Pág. 1)'!F126</f>
        <v>NO CONFORMIDAD</v>
      </c>
      <c r="E127" s="51" t="str">
        <f>'08-FR-25 (Pág. 1)'!G126</f>
        <v xml:space="preserve">De acuerdo con la verificación documental, se evidenció que se usó el formato 05- RE-32 Asistencia a capacitación con vigencia del 22 de marzo de 2017 en su versión 2 utilizada en la sensibilización sobre el tema Prevención de Vulneración de Derechos y Cultura de Paz el día 15 mayo de 2019 el cual se encuentra obsoleto desde 03-09-2018 por cuanto ya había sido actualizado en la versión 4; incumpliendo con lo establecido en el numeral 7.5.3.1 literal a, Control de la información Documentada. 
</v>
      </c>
      <c r="F127" s="52" t="str">
        <f>'08-FR-25 (Pág. 1)'!I126</f>
        <v>Revisar que no existan documentos obsoletos que se hayan utilizado o se  esten utilizando en las Personerías Locales y proceder a su destrucción y  de ser posible corregir los ya usados.</v>
      </c>
      <c r="G127" s="50" t="str">
        <f>'08-FR-25 (Pág. 1)'!J126</f>
        <v>Acta de  verificación de documentos</v>
      </c>
      <c r="H127" s="53">
        <f>'08-FR-25 (Pág. 1)'!N126</f>
        <v>43752</v>
      </c>
      <c r="I127" s="53">
        <f>'08-FR-25 (Pág. 1)'!O126</f>
        <v>43755</v>
      </c>
      <c r="J127" s="54"/>
      <c r="K127" s="54"/>
      <c r="L127" s="95"/>
      <c r="M127" s="56"/>
      <c r="N127" s="54"/>
      <c r="O127" s="54"/>
      <c r="P127" s="95"/>
      <c r="Q127" s="56"/>
      <c r="R127" s="54"/>
      <c r="S127" s="54"/>
      <c r="T127" s="95"/>
      <c r="U127" s="56"/>
      <c r="V127" s="54"/>
      <c r="W127" s="54"/>
      <c r="X127" s="95"/>
      <c r="Y127" s="56"/>
      <c r="Z127" s="57"/>
    </row>
    <row r="128" spans="2:26" s="3" customFormat="1" ht="76.5" x14ac:dyDescent="0.2">
      <c r="B128" s="49">
        <f>'08-FR-25 (Pág. 1)'!B127</f>
        <v>116</v>
      </c>
      <c r="C128" s="50" t="str">
        <f>'08-FR-25 (Pág. 1)'!C127</f>
        <v>05- PROMOCIÓN Y DEFENSA DE DERECHOS</v>
      </c>
      <c r="D128" s="54" t="str">
        <f>'08-FR-25 (Pág. 1)'!F127</f>
        <v>NO CONFORMIDAD</v>
      </c>
      <c r="E128" s="51" t="str">
        <f>'08-FR-25 (Pág. 1)'!G127</f>
        <v xml:space="preserve"> Al verificar el uso del formato TM-FR-10 Auto comisorio V.2 vigente desde el 25 de octubre de 2018, se evidenció que no se está utilizando; incumpliendo con lo establecido en el numeral 7.5.3.2 literal a) distribución, acceso, recuperación y uso. </v>
      </c>
      <c r="F128" s="52" t="str">
        <f>'08-FR-25 (Pág. 1)'!I127</f>
        <v>Revisar que no existan documentos obsoletos que se hayan utilizado o se  esten utilizando en las Personerías Locales y proceder a su destrucción y  de ser posible corregir los ya usados.</v>
      </c>
      <c r="G128" s="50" t="str">
        <f>'08-FR-25 (Pág. 1)'!J127</f>
        <v>Acta de  verificación de documentos</v>
      </c>
      <c r="H128" s="53">
        <f>'08-FR-25 (Pág. 1)'!N127</f>
        <v>43752</v>
      </c>
      <c r="I128" s="53">
        <f>'08-FR-25 (Pág. 1)'!O127</f>
        <v>43755</v>
      </c>
      <c r="J128" s="54"/>
      <c r="K128" s="54"/>
      <c r="L128" s="95"/>
      <c r="M128" s="56"/>
      <c r="N128" s="54"/>
      <c r="O128" s="54"/>
      <c r="P128" s="95"/>
      <c r="Q128" s="56"/>
      <c r="R128" s="54"/>
      <c r="S128" s="54"/>
      <c r="T128" s="95"/>
      <c r="U128" s="56"/>
      <c r="V128" s="54"/>
      <c r="W128" s="54"/>
      <c r="X128" s="95"/>
      <c r="Y128" s="56"/>
      <c r="Z128" s="57"/>
    </row>
    <row r="129" spans="2:28" s="3" customFormat="1" ht="63.75" x14ac:dyDescent="0.2">
      <c r="B129" s="49">
        <f>'08-FR-25 (Pág. 1)'!B128</f>
        <v>117</v>
      </c>
      <c r="C129" s="50" t="str">
        <f>'08-FR-25 (Pág. 1)'!C128</f>
        <v>05- PROMOCIÓN Y DEFENSA DE DERECHOS</v>
      </c>
      <c r="D129" s="54" t="str">
        <f>'08-FR-25 (Pág. 1)'!F128</f>
        <v>NO CONFORMIDAD</v>
      </c>
      <c r="E129" s="51" t="str">
        <f>'08-FR-25 (Pág. 1)'!G128</f>
        <v>Se evidencia incumplimiento  salidas no conformes, toda vez que el documento publicado " matriz de salidas no conformes" no cuenta con la identificación y los controles asociados de las salidas no conformes del proceso 5 y 6.</v>
      </c>
      <c r="F129" s="52" t="str">
        <f>'08-FR-25 (Pág. 1)'!I128</f>
        <v>Diligenciar la matriz de identificación de la salida no conforme como lo establece el formato y reportar a planeación para que actualice la matriz de salidas no conformes.</v>
      </c>
      <c r="G129" s="50" t="str">
        <f>'08-FR-25 (Pág. 1)'!J128</f>
        <v>Formato de salidas no conformes diligenciaado y correo electronico de envío</v>
      </c>
      <c r="H129" s="53">
        <f>'08-FR-25 (Pág. 1)'!N128</f>
        <v>43752</v>
      </c>
      <c r="I129" s="53">
        <f>'08-FR-25 (Pág. 1)'!O128</f>
        <v>43754</v>
      </c>
      <c r="J129" s="54"/>
      <c r="K129" s="54"/>
      <c r="L129" s="95"/>
      <c r="M129" s="56"/>
      <c r="N129" s="54"/>
      <c r="O129" s="54"/>
      <c r="P129" s="95"/>
      <c r="Q129" s="56"/>
      <c r="R129" s="54"/>
      <c r="S129" s="54"/>
      <c r="T129" s="95"/>
      <c r="U129" s="56"/>
      <c r="V129" s="54"/>
      <c r="W129" s="54"/>
      <c r="X129" s="95"/>
      <c r="Y129" s="56"/>
      <c r="Z129" s="57"/>
    </row>
    <row r="130" spans="2:28" s="3" customFormat="1" ht="191.25" x14ac:dyDescent="0.2">
      <c r="B130" s="49">
        <f>'08-FR-25 (Pág. 1)'!B129</f>
        <v>118</v>
      </c>
      <c r="C130" s="50" t="str">
        <f>'08-FR-25 (Pág. 1)'!C129</f>
        <v>05- PROMOCIÓN Y DEFENSA DE DERECHOS</v>
      </c>
      <c r="D130" s="54" t="str">
        <f>'08-FR-25 (Pág. 1)'!F129</f>
        <v>NO CONFORMIDAD</v>
      </c>
      <c r="E130" s="51" t="str">
        <f>'08-FR-25 (Pág. 1)'!G129</f>
        <v>La tabla de retención documental de la Personería Local de RUU se encuentra desactualizada es decir la serie documental frente a la normatividad del nuevo código de policía (actuación como ministerio público) lo que no permite actualizar los formatos que se deben incluir y a su vez eliminar los que ya no se requieren de conformidad con los nuevos procedimientos del código de policía. La responsabilidad de actualizar las TRD no le corresponde al proceso auditado porque es responsabilidad del proceso Gestión Documental. Lo anterior afecta el requisito del numeral 7.5.2. Creación y Actualización literal c) la revisión y aprobación con respecto a la conveniencia y adecuación.</v>
      </c>
      <c r="F130" s="52" t="str">
        <f>'08-FR-25 (Pág. 1)'!I129</f>
        <v>Solicitar  al proceso de gestión documental que dentro de las TRD se agreguen actas de audiencias en las inspecciones de policia de acuerdo acuerdo a la normatividad vigente.</v>
      </c>
      <c r="G130" s="50" t="str">
        <f>'08-FR-25 (Pág. 1)'!J129</f>
        <v>Memorando</v>
      </c>
      <c r="H130" s="53">
        <f>'08-FR-25 (Pág. 1)'!N129</f>
        <v>43752</v>
      </c>
      <c r="I130" s="53">
        <f>'08-FR-25 (Pág. 1)'!O129</f>
        <v>43752</v>
      </c>
      <c r="J130" s="54"/>
      <c r="K130" s="54"/>
      <c r="L130" s="95"/>
      <c r="M130" s="56"/>
      <c r="N130" s="54"/>
      <c r="O130" s="54"/>
      <c r="P130" s="95"/>
      <c r="Q130" s="56"/>
      <c r="R130" s="54"/>
      <c r="S130" s="54"/>
      <c r="T130" s="95"/>
      <c r="U130" s="56"/>
      <c r="V130" s="54"/>
      <c r="W130" s="54"/>
      <c r="X130" s="95"/>
      <c r="Y130" s="56"/>
      <c r="Z130" s="57"/>
    </row>
    <row r="131" spans="2:28" s="3" customFormat="1" ht="178.5" x14ac:dyDescent="0.2">
      <c r="B131" s="49">
        <f>'08-FR-25 (Pág. 1)'!B130</f>
        <v>119</v>
      </c>
      <c r="C131" s="50" t="str">
        <f>'08-FR-25 (Pág. 1)'!C130</f>
        <v>05- PROMOCIÓN Y DEFENSA DE DERECHOS</v>
      </c>
      <c r="D131" s="54" t="str">
        <f>'08-FR-25 (Pág. 1)'!F130</f>
        <v>NO CONFORMIDAD</v>
      </c>
      <c r="E131" s="51" t="str">
        <f>'08-FR-25 (Pág. 1)'!G130</f>
        <v>El (La) colaborador(a) que debe desplazarse diariamente a la Alcaldía Local de Rafael Uribe Uribe para ejercer funciones como Ministerio Público, no cuenta con en la mencionada Alcaldía con recursos técnicos (computador e impresora) ni tecnológicos (acceso a la intranet) que le faciliten sus actividades, descargar documentos o instrumentos de trabajo teniendo que pedir a la Alcaldía un computador, impresora, llevar los formatos en una USB para imprimirlos y diligenciarlos. Así mismo el internet en las instalaciones se cae permanentemente. Lo anterior afectando el requisito 7.1.3. Infraestructura literales b) y d).</v>
      </c>
      <c r="F131" s="52" t="str">
        <f>'08-FR-25 (Pág. 1)'!I130</f>
        <v>Solicitar los equipos tecnológicos y técnicos que permitan  tener las actuaciones de los ministerios públicos en línea con los sistemas de información.</v>
      </c>
      <c r="G131" s="50" t="str">
        <f>'08-FR-25 (Pág. 1)'!J130</f>
        <v>Memorando</v>
      </c>
      <c r="H131" s="53">
        <f>'08-FR-25 (Pág. 1)'!N130</f>
        <v>43752</v>
      </c>
      <c r="I131" s="53">
        <f>'08-FR-25 (Pág. 1)'!O130</f>
        <v>43752</v>
      </c>
      <c r="J131" s="54"/>
      <c r="K131" s="54"/>
      <c r="L131" s="95"/>
      <c r="M131" s="56"/>
      <c r="N131" s="54"/>
      <c r="O131" s="54"/>
      <c r="P131" s="95"/>
      <c r="Q131" s="56"/>
      <c r="R131" s="54"/>
      <c r="S131" s="54"/>
      <c r="T131" s="95"/>
      <c r="U131" s="56"/>
      <c r="V131" s="54"/>
      <c r="W131" s="54"/>
      <c r="X131" s="95"/>
      <c r="Y131" s="56"/>
      <c r="Z131" s="57"/>
    </row>
    <row r="132" spans="2:28" s="3" customFormat="1" ht="216.75" x14ac:dyDescent="0.2">
      <c r="B132" s="49">
        <f>'08-FR-25 (Pág. 1)'!B131</f>
        <v>120</v>
      </c>
      <c r="C132" s="50" t="str">
        <f>'08-FR-25 (Pág. 1)'!C131</f>
        <v>05- PROMOCIÓN Y DEFENSA DE DERECHOS</v>
      </c>
      <c r="D132" s="54" t="str">
        <f>'08-FR-25 (Pág. 1)'!F131</f>
        <v>NO CONFORMIDAD</v>
      </c>
      <c r="E132" s="51" t="str">
        <f>'08-FR-25 (Pág. 1)'!G131</f>
        <v xml:space="preserve">Al solicitar la información de las Tablas de Retención Documental de la Personería Local de Ciudad Bolívar y verificar que la organización de los archivos de gestión se realiza de acuerdo a los parámetros establecidos en las mismas,  se evidencia que la organización de estos archivos no cumple con lo consignado en esta tabla, y que su organización se hace únicamente cuando se va a realizar la transferencia documental, de igual manera se evidencia que no se diligencia el Formato Único de Inventario Documental – FUID, registro establecido en el proceso de gestión documental, lo anterior va en contravía de los requisitos propios del proceso de gestión documental y de numeral 7.5.1.b de la norma ISO 9001:2015, así como los numerales 7.5.3.1 y 7.5.3.2 de la mencionada norma. </v>
      </c>
      <c r="F132" s="52" t="str">
        <f>'08-FR-25 (Pág. 1)'!I131</f>
        <v>Solicitar al proceso de gestión documental que nuevamente capacite a los gestores de cada personería local para el buen manejo y gestión de los documentos que produce cada dependencia y solicitar  a la Dirección de Talento HUmano y Contrataciópn el recurso humano que se requiera para apoyar el proceso donde se tenga identificado la necesidad.</v>
      </c>
      <c r="G132" s="50" t="str">
        <f>'08-FR-25 (Pág. 1)'!J131</f>
        <v>listados de capacitaciones, correos electronicos y solicitud de traslados de recurso humano</v>
      </c>
      <c r="H132" s="53">
        <f>'08-FR-25 (Pág. 1)'!N131</f>
        <v>43748</v>
      </c>
      <c r="I132" s="53">
        <f>'08-FR-25 (Pág. 1)'!O131</f>
        <v>43755</v>
      </c>
      <c r="J132" s="54"/>
      <c r="K132" s="54"/>
      <c r="L132" s="95"/>
      <c r="M132" s="56"/>
      <c r="N132" s="54"/>
      <c r="O132" s="54"/>
      <c r="P132" s="95"/>
      <c r="Q132" s="56"/>
      <c r="R132" s="54"/>
      <c r="S132" s="54"/>
      <c r="T132" s="95"/>
      <c r="U132" s="56"/>
      <c r="V132" s="54"/>
      <c r="W132" s="54"/>
      <c r="X132" s="95"/>
      <c r="Y132" s="56"/>
      <c r="Z132" s="57"/>
    </row>
    <row r="133" spans="2:28" s="3" customFormat="1" ht="178.5" x14ac:dyDescent="0.2">
      <c r="B133" s="49">
        <f>'08-FR-25 (Pág. 1)'!B132</f>
        <v>121</v>
      </c>
      <c r="C133" s="50" t="str">
        <f>'08-FR-25 (Pág. 1)'!C132</f>
        <v>05- PROMOCIÓN Y DEFENSA DE DERECHOS</v>
      </c>
      <c r="D133" s="54" t="str">
        <f>'08-FR-25 (Pág. 1)'!F132</f>
        <v>NO CONFORMIDAD</v>
      </c>
      <c r="E133" s="51" t="str">
        <f>'08-FR-25 (Pág. 1)'!G132</f>
        <v>Al indagar sobre el procedimiento que utilizan para el tratamiento de quejas, reclamos, sugerencias, denuncias y felicitaciones, se evidencia que los funcionarios de la Personería Local de Ciudad Bolívar  no conocen el procedimiento que se debe seguir para el tratamiento de las mismas, toda vez que informaron que lo hacían remitiéndolo a la Personería delegada para la Coordinación de Personerías Locales, lo que va en contravía del procedimiento 14-PT-04, Atención ventanilla anticorrupción, así mismo desconocen que en la página web de la entidad existe un vínculo en el que se deben registrar la totalidad de las QRSDF que llegan a la entidad</v>
      </c>
      <c r="F133" s="52" t="str">
        <f>'08-FR-25 (Pág. 1)'!I132</f>
        <v>Solicitar a la dirección de TIC y a la secretaria general la liberación del nuevo sistema de información que permita el adecuado registro de las PQRSDF y capacitar a los servidores sobre los cambios realziados en el sistema de información de procesos.</v>
      </c>
      <c r="G133" s="50" t="str">
        <f>'08-FR-25 (Pág. 1)'!J132</f>
        <v>Memorando</v>
      </c>
      <c r="H133" s="53">
        <f>'08-FR-25 (Pág. 1)'!N132</f>
        <v>43755</v>
      </c>
      <c r="I133" s="53">
        <f>'08-FR-25 (Pág. 1)'!O132</f>
        <v>43789</v>
      </c>
      <c r="J133" s="54"/>
      <c r="K133" s="54"/>
      <c r="L133" s="95"/>
      <c r="M133" s="56"/>
      <c r="N133" s="54"/>
      <c r="O133" s="54"/>
      <c r="P133" s="95"/>
      <c r="Q133" s="56"/>
      <c r="R133" s="54"/>
      <c r="S133" s="54"/>
      <c r="T133" s="95"/>
      <c r="U133" s="56"/>
      <c r="V133" s="54"/>
      <c r="W133" s="54"/>
      <c r="X133" s="95"/>
      <c r="Y133" s="56"/>
      <c r="Z133" s="57"/>
    </row>
    <row r="134" spans="2:28" s="2" customFormat="1" ht="140.25" x14ac:dyDescent="0.2">
      <c r="B134" s="49">
        <f>'08-FR-25 (Pág. 1)'!B133</f>
        <v>122</v>
      </c>
      <c r="C134" s="50" t="str">
        <f>'08-FR-25 (Pág. 1)'!C133</f>
        <v>05- PROMOCIÓN Y DEFENSA DE DERECHOS</v>
      </c>
      <c r="D134" s="54" t="str">
        <f>'08-FR-25 (Pág. 1)'!F133</f>
        <v>NO CONFORMIDAD</v>
      </c>
      <c r="E134" s="51" t="str">
        <f>'08-FR-25 (Pág. 1)'!G133</f>
        <v>Al Preguntar sobre los planes de mejoramiento y las acciones correctivas tomadas con base en ellos, se evidencia que no se ha dejado registro de la aplicación de las mismas, toda vez que respecto del informe de la visita realizada por el grupo de gestión documental de fecha 16 de julio de 2019, no se realizó ninguna acción correctiva por lo tanto no hay un registro de análisis de causas y solo se evidencian correcciones que no atacan la causa raíz de las observaciones que se  realizaron en la mencionada visita</v>
      </c>
      <c r="F134" s="52" t="str">
        <f>'08-FR-25 (Pág. 1)'!I133</f>
        <v>Verificar el cumplimiento por parte de las personerías locales el cumplimiento de las recomendaciones impartidas por el proceso de gestión documental y establecer un cronograma si se considera necesario para dar cumplimiento a cada una de ellas.</v>
      </c>
      <c r="G134" s="50" t="str">
        <f>'08-FR-25 (Pág. 1)'!J133</f>
        <v>Memorando
Actas y cronogramas</v>
      </c>
      <c r="H134" s="53">
        <f>'08-FR-25 (Pág. 1)'!N133</f>
        <v>43755</v>
      </c>
      <c r="I134" s="53">
        <f>'08-FR-25 (Pág. 1)'!O133</f>
        <v>43789</v>
      </c>
      <c r="J134" s="54"/>
      <c r="K134" s="54"/>
      <c r="L134" s="95"/>
      <c r="M134" s="56"/>
      <c r="N134" s="54"/>
      <c r="O134" s="54"/>
      <c r="P134" s="95"/>
      <c r="Q134" s="56"/>
      <c r="R134" s="54"/>
      <c r="S134" s="54"/>
      <c r="T134" s="95"/>
      <c r="U134" s="56"/>
      <c r="V134" s="54"/>
      <c r="W134" s="54"/>
      <c r="X134" s="95"/>
      <c r="Y134" s="56"/>
      <c r="Z134" s="57"/>
    </row>
    <row r="135" spans="2:28" s="2" customFormat="1" ht="15" x14ac:dyDescent="0.2">
      <c r="J135" s="24"/>
      <c r="K135" s="24"/>
      <c r="L135" s="27"/>
      <c r="N135" s="24"/>
      <c r="O135" s="24"/>
      <c r="P135" s="27"/>
      <c r="R135" s="24"/>
      <c r="S135" s="24"/>
      <c r="T135" s="27"/>
      <c r="V135" s="24"/>
      <c r="W135" s="24"/>
      <c r="X135" s="27"/>
    </row>
    <row r="136" spans="2:28" s="2" customFormat="1" ht="44.25" x14ac:dyDescent="0.55000000000000004">
      <c r="J136" s="24"/>
      <c r="K136" s="24"/>
      <c r="L136" s="27"/>
      <c r="N136" s="24"/>
      <c r="O136" s="24"/>
      <c r="P136" s="27"/>
      <c r="R136" s="24"/>
      <c r="S136" s="24"/>
      <c r="T136" s="27"/>
      <c r="V136" s="24"/>
      <c r="W136" s="24"/>
      <c r="X136" s="27"/>
      <c r="AB136" s="4" t="s">
        <v>12</v>
      </c>
    </row>
    <row r="137" spans="2:28" s="2" customFormat="1" ht="44.25" x14ac:dyDescent="0.55000000000000004">
      <c r="J137" s="24"/>
      <c r="K137" s="24"/>
      <c r="L137" s="27"/>
      <c r="N137" s="24"/>
      <c r="O137" s="24"/>
      <c r="P137" s="27"/>
      <c r="R137" s="24"/>
      <c r="S137" s="24"/>
      <c r="T137" s="27"/>
      <c r="V137" s="24"/>
      <c r="W137" s="24"/>
      <c r="X137" s="27"/>
      <c r="AB137" s="4" t="s">
        <v>13</v>
      </c>
    </row>
    <row r="138" spans="2:28" s="2" customFormat="1" ht="44.25" x14ac:dyDescent="0.55000000000000004">
      <c r="J138" s="24"/>
      <c r="K138" s="24"/>
      <c r="L138" s="27"/>
      <c r="N138" s="24"/>
      <c r="O138" s="24"/>
      <c r="P138" s="27"/>
      <c r="R138" s="24"/>
      <c r="S138" s="24"/>
      <c r="T138" s="27"/>
      <c r="V138" s="24"/>
      <c r="W138" s="24"/>
      <c r="X138" s="27"/>
      <c r="AB138" s="4" t="s">
        <v>14</v>
      </c>
    </row>
    <row r="139" spans="2:28" s="2" customFormat="1" ht="44.25" x14ac:dyDescent="0.55000000000000004">
      <c r="J139" s="24"/>
      <c r="K139" s="24"/>
      <c r="L139" s="27"/>
      <c r="N139" s="24"/>
      <c r="O139" s="24"/>
      <c r="P139" s="27"/>
      <c r="R139" s="24"/>
      <c r="S139" s="24"/>
      <c r="T139" s="27"/>
      <c r="V139" s="24"/>
      <c r="W139" s="24"/>
      <c r="X139" s="27"/>
      <c r="AB139" s="4" t="s">
        <v>15</v>
      </c>
    </row>
    <row r="140" spans="2:28" s="2" customFormat="1" ht="44.25" x14ac:dyDescent="0.55000000000000004">
      <c r="J140" s="24"/>
      <c r="K140" s="24"/>
      <c r="L140" s="27"/>
      <c r="N140" s="24"/>
      <c r="O140" s="24"/>
      <c r="P140" s="27"/>
      <c r="R140" s="24"/>
      <c r="S140" s="24"/>
      <c r="T140" s="27"/>
      <c r="V140" s="24"/>
      <c r="W140" s="24"/>
      <c r="X140" s="27"/>
      <c r="AB140" s="4" t="s">
        <v>16</v>
      </c>
    </row>
    <row r="141" spans="2:28" s="3" customFormat="1" ht="44.25" x14ac:dyDescent="0.55000000000000004">
      <c r="J141" s="23"/>
      <c r="K141" s="23"/>
      <c r="L141" s="26"/>
      <c r="N141" s="23"/>
      <c r="O141" s="23"/>
      <c r="P141" s="26"/>
      <c r="R141" s="23"/>
      <c r="S141" s="23"/>
      <c r="T141" s="26"/>
      <c r="V141" s="23"/>
      <c r="W141" s="23"/>
      <c r="X141" s="26"/>
      <c r="AB141" s="4" t="s">
        <v>17</v>
      </c>
    </row>
    <row r="142" spans="2:28" ht="44.25" x14ac:dyDescent="0.55000000000000004">
      <c r="AB142" s="4" t="s">
        <v>18</v>
      </c>
    </row>
    <row r="143" spans="2:28" ht="44.25" x14ac:dyDescent="0.55000000000000004">
      <c r="AB143" s="4" t="s">
        <v>19</v>
      </c>
    </row>
    <row r="144" spans="2:28" ht="44.25" x14ac:dyDescent="0.55000000000000004">
      <c r="AB144" s="4" t="s">
        <v>20</v>
      </c>
    </row>
    <row r="145" spans="28:28" ht="44.25" x14ac:dyDescent="0.55000000000000004">
      <c r="AB145" s="4" t="s">
        <v>21</v>
      </c>
    </row>
    <row r="146" spans="28:28" ht="44.25" x14ac:dyDescent="0.55000000000000004">
      <c r="AB146" s="4" t="s">
        <v>22</v>
      </c>
    </row>
    <row r="147" spans="28:28" ht="44.25" x14ac:dyDescent="0.55000000000000004">
      <c r="AB147" s="4" t="s">
        <v>23</v>
      </c>
    </row>
    <row r="148" spans="28:28" ht="44.25" x14ac:dyDescent="0.55000000000000004">
      <c r="AB148" s="4" t="s">
        <v>24</v>
      </c>
    </row>
    <row r="149" spans="28:28" ht="44.25" x14ac:dyDescent="0.55000000000000004">
      <c r="AB149" s="4" t="s">
        <v>25</v>
      </c>
    </row>
    <row r="150" spans="28:28" ht="44.25" x14ac:dyDescent="0.55000000000000004">
      <c r="AB150" s="4" t="s">
        <v>26</v>
      </c>
    </row>
    <row r="151" spans="28:28" ht="44.25" x14ac:dyDescent="0.55000000000000004">
      <c r="AB151" s="5" t="s">
        <v>27</v>
      </c>
    </row>
  </sheetData>
  <sheetProtection formatCells="0" formatColumns="0" formatRows="0" insertRows="0" deleteRows="0" sort="0" autoFilter="0"/>
  <mergeCells count="16">
    <mergeCell ref="D2:X6"/>
    <mergeCell ref="Y2:Z2"/>
    <mergeCell ref="B8:Z8"/>
    <mergeCell ref="B9:Z9"/>
    <mergeCell ref="B2:C6"/>
    <mergeCell ref="H10:I11"/>
    <mergeCell ref="D10:E11"/>
    <mergeCell ref="N10:Q10"/>
    <mergeCell ref="B10:B12"/>
    <mergeCell ref="J10:M10"/>
    <mergeCell ref="J11:L11"/>
    <mergeCell ref="X10:Y10"/>
    <mergeCell ref="N11:P11"/>
    <mergeCell ref="R11:T11"/>
    <mergeCell ref="R10:U10"/>
    <mergeCell ref="V11:X11"/>
  </mergeCells>
  <dataValidations count="4">
    <dataValidation allowBlank="1" showInputMessage="1" showErrorMessage="1" prompt="Registre el valor cuantitativo resultado de la medición del indicador._x000a_Debe registrarlo para el trimestre." sqref="O13:O116 S13:S116 W13:W116 K13:K116" xr:uid="{00000000-0002-0000-0100-000000000000}"/>
    <dataValidation allowBlank="1" showInputMessage="1" showErrorMessage="1" prompt="Registre el valor cuantitativo programado para el trimestre." sqref="N13:N116 R13:R116 V13:V116 J13:J116" xr:uid="{00000000-0002-0000-0100-000001000000}"/>
    <dataValidation allowBlank="1" showInputMessage="1" showErrorMessage="1" prompt="Este campo presenta el grado de cumplimiento del indicador en el trimestre." sqref="P13:P116 T13:T116 X13:X116 L13:L116" xr:uid="{00000000-0002-0000-0100-000002000000}"/>
    <dataValidation allowBlank="1" showInputMessage="1" showErrorMessage="1" prompt="Explique en forma clara y concreta, el resultado alcanzado por el indicador y el grado de cumplimiento de la acción de mejora planteada" sqref="Q13:Q116 U13:U116 Y13:Y116 M13:M116" xr:uid="{00000000-0002-0000-0100-000003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3:A54"/>
  <sheetViews>
    <sheetView topLeftCell="A19" zoomScale="55" zoomScaleNormal="55" workbookViewId="0">
      <selection activeCell="A4" sqref="A4"/>
    </sheetView>
  </sheetViews>
  <sheetFormatPr baseColWidth="10" defaultRowHeight="12.75" x14ac:dyDescent="0.2"/>
  <cols>
    <col min="1" max="1" width="165.42578125" customWidth="1"/>
  </cols>
  <sheetData>
    <row r="3" spans="1:1" x14ac:dyDescent="0.2">
      <c r="A3" s="12" t="s">
        <v>35</v>
      </c>
    </row>
    <row r="4" spans="1:1" ht="34.5" x14ac:dyDescent="0.45">
      <c r="A4" s="10" t="s">
        <v>12</v>
      </c>
    </row>
    <row r="5" spans="1:1" ht="34.5" x14ac:dyDescent="0.45">
      <c r="A5" s="10" t="s">
        <v>34</v>
      </c>
    </row>
    <row r="6" spans="1:1" ht="34.5" x14ac:dyDescent="0.45">
      <c r="A6" s="10" t="s">
        <v>14</v>
      </c>
    </row>
    <row r="7" spans="1:1" ht="34.5" x14ac:dyDescent="0.45">
      <c r="A7" s="10" t="s">
        <v>15</v>
      </c>
    </row>
    <row r="8" spans="1:1" ht="34.5" x14ac:dyDescent="0.45">
      <c r="A8" s="10" t="s">
        <v>16</v>
      </c>
    </row>
    <row r="9" spans="1:1" ht="34.5" x14ac:dyDescent="0.45">
      <c r="A9" s="10" t="s">
        <v>17</v>
      </c>
    </row>
    <row r="10" spans="1:1" ht="34.5" x14ac:dyDescent="0.45">
      <c r="A10" s="10" t="s">
        <v>18</v>
      </c>
    </row>
    <row r="11" spans="1:1" ht="34.5" x14ac:dyDescent="0.45">
      <c r="A11" s="10" t="s">
        <v>19</v>
      </c>
    </row>
    <row r="12" spans="1:1" ht="34.5" x14ac:dyDescent="0.45">
      <c r="A12" s="10" t="s">
        <v>20</v>
      </c>
    </row>
    <row r="13" spans="1:1" ht="34.5" x14ac:dyDescent="0.45">
      <c r="A13" s="10" t="s">
        <v>21</v>
      </c>
    </row>
    <row r="14" spans="1:1" ht="34.5" x14ac:dyDescent="0.45">
      <c r="A14" s="10" t="s">
        <v>22</v>
      </c>
    </row>
    <row r="15" spans="1:1" ht="34.5" x14ac:dyDescent="0.45">
      <c r="A15" s="10" t="s">
        <v>23</v>
      </c>
    </row>
    <row r="16" spans="1:1" ht="34.5" x14ac:dyDescent="0.45">
      <c r="A16" s="10" t="s">
        <v>24</v>
      </c>
    </row>
    <row r="17" spans="1:1" ht="34.5" x14ac:dyDescent="0.45">
      <c r="A17" s="10" t="s">
        <v>33</v>
      </c>
    </row>
    <row r="18" spans="1:1" ht="34.5" x14ac:dyDescent="0.45">
      <c r="A18" s="10" t="s">
        <v>26</v>
      </c>
    </row>
    <row r="19" spans="1:1" ht="34.5" x14ac:dyDescent="0.45">
      <c r="A19" s="11" t="s">
        <v>27</v>
      </c>
    </row>
    <row r="22" spans="1:1" x14ac:dyDescent="0.2">
      <c r="A22" t="s">
        <v>39</v>
      </c>
    </row>
    <row r="23" spans="1:1" ht="34.5" x14ac:dyDescent="0.45">
      <c r="A23" s="11" t="s">
        <v>36</v>
      </c>
    </row>
    <row r="24" spans="1:1" ht="34.5" x14ac:dyDescent="0.45">
      <c r="A24" s="11" t="s">
        <v>37</v>
      </c>
    </row>
    <row r="27" spans="1:1" x14ac:dyDescent="0.2">
      <c r="A27" t="s">
        <v>44</v>
      </c>
    </row>
    <row r="28" spans="1:1" ht="34.5" x14ac:dyDescent="0.45">
      <c r="A28" s="11" t="s">
        <v>40</v>
      </c>
    </row>
    <row r="29" spans="1:1" ht="34.5" x14ac:dyDescent="0.45">
      <c r="A29" s="11" t="s">
        <v>41</v>
      </c>
    </row>
    <row r="30" spans="1:1" ht="34.5" x14ac:dyDescent="0.45">
      <c r="A30" s="11" t="s">
        <v>42</v>
      </c>
    </row>
    <row r="31" spans="1:1" ht="34.5" x14ac:dyDescent="0.45">
      <c r="A31" s="11" t="s">
        <v>43</v>
      </c>
    </row>
    <row r="32" spans="1:1" ht="34.5" x14ac:dyDescent="0.45">
      <c r="A32" s="11"/>
    </row>
    <row r="33" spans="1:1" ht="34.5" x14ac:dyDescent="0.45">
      <c r="A33" s="11" t="s">
        <v>50</v>
      </c>
    </row>
    <row r="34" spans="1:1" ht="34.5" x14ac:dyDescent="0.45">
      <c r="A34" s="11" t="s">
        <v>55</v>
      </c>
    </row>
    <row r="35" spans="1:1" ht="34.5" x14ac:dyDescent="0.45">
      <c r="A35" s="11" t="s">
        <v>51</v>
      </c>
    </row>
    <row r="36" spans="1:1" ht="34.5" x14ac:dyDescent="0.45">
      <c r="A36" s="11"/>
    </row>
    <row r="37" spans="1:1" ht="34.5" x14ac:dyDescent="0.45">
      <c r="A37" s="11"/>
    </row>
    <row r="38" spans="1:1" ht="34.5" x14ac:dyDescent="0.45">
      <c r="A38" s="11" t="s">
        <v>66</v>
      </c>
    </row>
    <row r="39" spans="1:1" ht="34.5" x14ac:dyDescent="0.45">
      <c r="A39" s="11" t="s">
        <v>65</v>
      </c>
    </row>
    <row r="40" spans="1:1" ht="34.5" x14ac:dyDescent="0.45">
      <c r="A40" s="11" t="s">
        <v>69</v>
      </c>
    </row>
    <row r="41" spans="1:1" ht="34.5" x14ac:dyDescent="0.45">
      <c r="A41" s="11" t="s">
        <v>70</v>
      </c>
    </row>
    <row r="42" spans="1:1" ht="34.5" x14ac:dyDescent="0.45">
      <c r="A42" s="11" t="s">
        <v>62</v>
      </c>
    </row>
    <row r="43" spans="1:1" ht="34.5" x14ac:dyDescent="0.45">
      <c r="A43" s="11" t="s">
        <v>61</v>
      </c>
    </row>
    <row r="44" spans="1:1" ht="34.5" x14ac:dyDescent="0.45">
      <c r="A44" s="11" t="s">
        <v>68</v>
      </c>
    </row>
    <row r="45" spans="1:1" ht="34.5" x14ac:dyDescent="0.45">
      <c r="A45" s="11" t="s">
        <v>63</v>
      </c>
    </row>
    <row r="46" spans="1:1" ht="34.5" x14ac:dyDescent="0.45">
      <c r="A46" s="11" t="s">
        <v>64</v>
      </c>
    </row>
    <row r="47" spans="1:1" ht="34.5" x14ac:dyDescent="0.45">
      <c r="A47" s="11" t="s">
        <v>67</v>
      </c>
    </row>
    <row r="48" spans="1:1" ht="34.5" x14ac:dyDescent="0.45">
      <c r="A48" s="11"/>
    </row>
    <row r="49" spans="1:1" ht="34.5" x14ac:dyDescent="0.45">
      <c r="A49" s="11"/>
    </row>
    <row r="50" spans="1:1" ht="34.5" x14ac:dyDescent="0.45">
      <c r="A50" s="11"/>
    </row>
    <row r="51" spans="1:1" ht="34.5" x14ac:dyDescent="0.45">
      <c r="A51" s="11"/>
    </row>
    <row r="52" spans="1:1" ht="34.5" x14ac:dyDescent="0.45">
      <c r="A52" s="11"/>
    </row>
    <row r="53" spans="1:1" ht="34.5" x14ac:dyDescent="0.45">
      <c r="A53" s="11"/>
    </row>
    <row r="54" spans="1:1" ht="34.5" x14ac:dyDescent="0.45">
      <c r="A54" s="11"/>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08-FR-25 (Pág. 1)</vt:lpstr>
      <vt:lpstr>08-FR-25 (Pág. 2)</vt:lpstr>
      <vt:lpstr>Listas</vt:lpstr>
      <vt:lpstr>EXTERNA</vt:lpstr>
      <vt:lpstr>INTERNA</vt:lpstr>
      <vt:lpstr>TIPO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Camilo Andres Cruz</dc:creator>
  <cp:lastModifiedBy>Omaira Morales</cp:lastModifiedBy>
  <cp:lastPrinted>2019-10-02T14:43:16Z</cp:lastPrinted>
  <dcterms:created xsi:type="dcterms:W3CDTF">2013-09-26T15:36:28Z</dcterms:created>
  <dcterms:modified xsi:type="dcterms:W3CDTF">2019-11-08T16:14:00Z</dcterms:modified>
</cp:coreProperties>
</file>