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2024\SEGUIMIENTO 2024 PMA AGN\octavo seguimiento PMA AGN sept 2024\Documentos para enviar al AGN Septiembre 2024\"/>
    </mc:Choice>
  </mc:AlternateContent>
  <xr:revisionPtr revIDLastSave="0" documentId="13_ncr:1_{89ECD4BE-2511-482D-A17B-9337065F926A}" xr6:coauthVersionLast="47" xr6:coauthVersionMax="47" xr10:uidLastSave="{00000000-0000-0000-0000-000000000000}"/>
  <bookViews>
    <workbookView xWindow="-110" yWindow="-110" windowWidth="19420" windowHeight="10300" xr2:uid="{00000000-000D-0000-FFFF-FFFF00000000}"/>
  </bookViews>
  <sheets>
    <sheet name="PMA" sheetId="1" r:id="rId1"/>
    <sheet name="Instructivo PMA" sheetId="4" r:id="rId2"/>
    <sheet name="Hoja1" sheetId="5" r:id="rId3"/>
  </sheets>
  <definedNames>
    <definedName name="_xlnm.Print_Titles" localSheetId="0">PMA!$1:$10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1" l="1"/>
  <c r="L14" i="1"/>
  <c r="I14" i="1"/>
  <c r="L13" i="1"/>
  <c r="I16" i="1"/>
  <c r="I15" i="1"/>
  <c r="I12" i="1"/>
  <c r="I13" i="1"/>
  <c r="I11" i="1"/>
  <c r="L11" i="1"/>
  <c r="L12" i="1"/>
  <c r="L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<sst xmlns="http://schemas.openxmlformats.org/spreadsheetml/2006/main" count="130" uniqueCount="124">
  <si>
    <t xml:space="preserve">Entidad: </t>
  </si>
  <si>
    <t>PERSONERIA DE BOGOTA D.C</t>
  </si>
  <si>
    <t xml:space="preserve">NIT: </t>
  </si>
  <si>
    <t>899 999 061-9</t>
  </si>
  <si>
    <t xml:space="preserve">Representante Legal: </t>
  </si>
  <si>
    <t xml:space="preserve">Fecha de iniciación: </t>
  </si>
  <si>
    <t>Responsable del proceso:</t>
  </si>
  <si>
    <t>WILLIAM ALIRIO FUENTES CABALLERO</t>
  </si>
  <si>
    <t>Fecha de finalización:</t>
  </si>
  <si>
    <t xml:space="preserve">Cargo: </t>
  </si>
  <si>
    <t>SUBDIRECTOR DE GESTIÓN DOCUMENTAL Y RECURSOS FISICOS</t>
  </si>
  <si>
    <t>Fecha y número de Acta de aprobación del PMA</t>
  </si>
  <si>
    <r>
      <t>08-09-2022 - ACTA SEXTA REUNIÓN</t>
    </r>
    <r>
      <rPr>
        <b/>
        <sz val="11"/>
        <color rgb="FFFF0000"/>
        <rFont val="Arial"/>
        <family val="2"/>
      </rPr>
      <t xml:space="preserve"> </t>
    </r>
    <r>
      <rPr>
        <b/>
        <sz val="11"/>
        <rFont val="Arial"/>
        <family val="2"/>
      </rPr>
      <t>DEL COMITÉ INSTITUCIONAL DE GESTIÓN Y DESEMPEÑO</t>
    </r>
  </si>
  <si>
    <t>Plan de Mejoramiento</t>
  </si>
  <si>
    <t>Seguimiento Control Interno</t>
  </si>
  <si>
    <t>Seguimiento AGN</t>
  </si>
  <si>
    <t>ITEM</t>
  </si>
  <si>
    <t>HALLAZGO</t>
  </si>
  <si>
    <t>N°.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</si>
  <si>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</si>
  <si>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</si>
  <si>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</si>
  <si>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</si>
  <si>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</si>
  <si>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</si>
  <si>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</si>
  <si>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</si>
  <si>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</si>
  <si>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</si>
  <si>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</si>
  <si>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</si>
  <si>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</si>
  <si>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</si>
  <si>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</si>
  <si>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</si>
  <si>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</si>
  <si>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</si>
  <si>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2.3.  INVENTARIO UNICO DOCUMENTAL - FUID.
La Entidad no cuenta con Inventarios Documentales de los documentos producidos en los archivos de gestión.</t>
  </si>
  <si>
    <t>ACCION 1</t>
  </si>
  <si>
    <t>T1</t>
  </si>
  <si>
    <t>Cronograma, Actas o Informes</t>
  </si>
  <si>
    <t>Memorando y Cronograma de visitas a dependencias elaborado por Subdir.Gestión Doc. y Recursos Fís. 
Registros reuniones con dependencias</t>
  </si>
  <si>
    <t>Subdirección de Gestión Documental y Recursos Físicos 
(Subdirector)</t>
  </si>
  <si>
    <t>5.1.  ORGANIZACIÓN DE LOS ARCHIVOS DE LA ENTIDAD.
La Entidad no está aplicando los criterios de organización de los archivos de gestión, según la normatividad relacionada: Ordenación, foliación, hoja de control, control de préstamo de documentos e integridad física de los documentos.</t>
  </si>
  <si>
    <t xml:space="preserve">ACCION 2 </t>
  </si>
  <si>
    <t>T2</t>
  </si>
  <si>
    <t>Circular y piezas comunicacionales, registros de socialización y/o reunión, correos electrónicos.</t>
  </si>
  <si>
    <t>Registros reuniones con dependencias                                                                                        
Plegable Gestión Documental.                                                Proyecto de Circular sobre conservación del patrimonio documental, seguridad de la información y de la documentación</t>
  </si>
  <si>
    <t>T3</t>
  </si>
  <si>
    <t>Registros reuniones con dependencias y de correos electrónicos dirigidos a estas</t>
  </si>
  <si>
    <t>Informes, actas, correos electrónicos, comunicaciones oficiales
FUID actualizados en las dependencias</t>
  </si>
  <si>
    <t>T4</t>
  </si>
  <si>
    <t>Revisión final a la aplicación por parte de las dependencias, de los ajustes en sus archivos de gestión, según las observaciones de la revisión realizada</t>
  </si>
  <si>
    <t>Informe final de conformidad</t>
  </si>
  <si>
    <t>Registros de visitas a las dependencias y sus respectivos puntos de producción documental, para revisión del estado de organización documental e inventario FUID</t>
  </si>
  <si>
    <t>Informes</t>
  </si>
  <si>
    <t>5.2.  ORGANIZACIÓN DE HISTORIAS LABORALES. 
La Entidad no ha aplicado los criterios de organización y control de la Serie Documental Historias Laborales</t>
  </si>
  <si>
    <t>ACCION 3</t>
  </si>
  <si>
    <t>Organización de la serie Historias Laborales, de acuerdo con los criterios archivisticos vigentes, e implementación de la Hoja de Control.</t>
  </si>
  <si>
    <t>T5</t>
  </si>
  <si>
    <t>Elaboración de Guia o lnstructivo para conformación, organización, actualización, control  y consulta  de serie documental Historias Laborales</t>
  </si>
  <si>
    <t>Documento aprobado e incluido en Listado Maestro de Documentos</t>
  </si>
  <si>
    <t>Proyecto Instructivo para conformación, organización, actualización, control y consulta de Historias Laborales.</t>
  </si>
  <si>
    <t>Subdirección de Gestión del Talento Humano 
Subdirección de Gestión Documental y Recursos Físicos</t>
  </si>
  <si>
    <t>Guia o Instructivo incorporado como documento controlado</t>
  </si>
  <si>
    <t>T6</t>
  </si>
  <si>
    <t>Continuar con la Organización de aproximadamente 60 metros lineales de la serie Historias Laborales, de acuerdo con la Circular 004 de 2003, y actualización hojas de control .</t>
  </si>
  <si>
    <t>Expedientes  organizados y hojas de control actualizadas</t>
  </si>
  <si>
    <t>Organización de 2625 historias laborales y elaboración hoja de control. Es de anotar que ésta serie es de contínuo crecimiento y que la actualización y organización de las historias laborales se realiza de manera constante en el tiempo establecido en el Plan. Así mismo las cantidades reportadas al momento de la visita han variado dada la dinámica de la serie.</t>
  </si>
  <si>
    <t>Expedientes organizados</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</si>
  <si>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</si>
  <si>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</si>
  <si>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</si>
  <si>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</si>
  <si>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</si>
  <si>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</si>
  <si>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</si>
  <si>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</si>
  <si>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</si>
  <si>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</si>
  <si>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</si>
  <si>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</si>
  <si>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</si>
  <si>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</si>
  <si>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</si>
  <si>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</si>
  <si>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</si>
  <si>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</si>
  <si>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</si>
  <si>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</si>
  <si>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</si>
  <si>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</si>
  <si>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</si>
  <si>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</si>
  <si>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</si>
  <si>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</si>
  <si>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 xml:space="preserve">
INFORME No. 3 DE SEGUIMIENTO FINAL DE FECHA 01 DE FEBRERO DE 2024.
(AJUSTE PMA APROBADO EN ACTA DE COMITÉ INSTITUCIONAL DE GESTIÓN Y DESEMPEÑO EL 26 DE SEPTIEMBRE DE 2022).</t>
  </si>
  <si>
    <r>
      <rPr>
        <b/>
        <sz val="9"/>
        <color rgb="FF000000"/>
        <rFont val="Arial"/>
        <family val="2"/>
      </rPr>
      <t xml:space="preserve">
TAREA 6 PMA 
</t>
    </r>
    <r>
      <rPr>
        <i/>
        <u/>
        <sz val="9"/>
        <color rgb="FF000000"/>
        <rFont val="Arial"/>
        <family val="2"/>
      </rPr>
      <t xml:space="preserve">
</t>
    </r>
    <r>
      <rPr>
        <b/>
        <sz val="9"/>
        <color rgb="FF000000"/>
        <rFont val="Arial"/>
        <family val="2"/>
      </rPr>
      <t xml:space="preserve">Porcentaje de avance acumulado a corte septiembre 2023: 100%
La Subdirección de Inspección, vigilancia y control del AGN en visita de control realizada el 4 y 5 de marzo de 2024, </t>
    </r>
    <r>
      <rPr>
        <b/>
        <u/>
        <sz val="10"/>
        <color rgb="FF000000"/>
        <rFont val="Arial"/>
        <family val="2"/>
      </rPr>
      <t>determinaron dar por superado el hallazgo No. 3</t>
    </r>
    <r>
      <rPr>
        <b/>
        <sz val="9"/>
        <color rgb="FF000000"/>
        <rFont val="Arial"/>
        <family val="2"/>
      </rPr>
      <t xml:space="preserve">.  Lo anterior según acta de reunión de visita de fecha 11 de marzo de 2024. </t>
    </r>
  </si>
  <si>
    <r>
      <t xml:space="preserve">TAREA 5 PMA
Porcentaje de avance acumulado a corte marzo 2023: 100%
La Subdirección de Inspección, vigilancia y control del AGN en visita de control realizada el 4 y 5 de marzo de 2024,  </t>
    </r>
    <r>
      <rPr>
        <b/>
        <u/>
        <sz val="10"/>
        <color rgb="FF000000"/>
        <rFont val="Arial"/>
        <family val="2"/>
      </rPr>
      <t>determinaron dar por superado el hallazgo No. 3</t>
    </r>
    <r>
      <rPr>
        <b/>
        <sz val="9"/>
        <color rgb="FF000000"/>
        <rFont val="Arial"/>
        <family val="2"/>
      </rPr>
      <t xml:space="preserve">.  Lo anterior según acta de reunión de visita de fecha 11 de marzo de 2024. 
</t>
    </r>
  </si>
  <si>
    <t xml:space="preserve">
INFORME No. 3 DE SEGUIMIENTO FINAL  POR VENCIMIENTO DEL PMA EN ETAPA DE VIGILANCIA DE FECHA 01 DE FEBRERO DE 2024
(AJUSTE PMA APROBADO EN ACTA DE COMITÉ INSTITUCIONAL DE GESTIÓN Y DESEMPEÑO EL 26 DE SEPTIEMBRE DE 2022)</t>
  </si>
  <si>
    <t xml:space="preserve">
INFORME No. 3 DE SEGUIMIENTO FINAL  POR VENCIMIENTO DEL PMA EN ETAPA DE VIGILANCIA DE FECHA 01 DE FEBRERO DE 2024
(AJUSTE PMA APROBADO EN ACTA DE COMITÉ INSTITUCIONAL DE GESTIÓN Y DESEMPEÑO EL 26 DE SEPTIEMBRE DE 2022).</t>
  </si>
  <si>
    <r>
      <rPr>
        <b/>
        <sz val="9"/>
        <color rgb="FF000000"/>
        <rFont val="Arial"/>
        <family val="2"/>
      </rPr>
      <t xml:space="preserve">
TAREA 4 PMA:
</t>
    </r>
    <r>
      <rPr>
        <sz val="9"/>
        <color rgb="FF000000"/>
        <rFont val="Arial"/>
        <family val="2"/>
      </rPr>
      <t xml:space="preserve">
</t>
    </r>
    <r>
      <rPr>
        <b/>
        <sz val="9"/>
        <color rgb="FF000000"/>
        <rFont val="Arial"/>
        <family val="2"/>
      </rPr>
      <t xml:space="preserve">Porcentaje de avance acumulado a corte 31 de diciembre de 2023: 100% </t>
    </r>
  </si>
  <si>
    <t>5 marzo de 2024</t>
  </si>
  <si>
    <t>Hallazgo se da por superado en la visita DE control del 4 y 5 de marzo de 2024.</t>
  </si>
  <si>
    <t>Acta 001 Subdirección de Inspección, Vigilancia y Control, AGN de fecha 13 de marzo de 2024</t>
  </si>
  <si>
    <r>
      <t xml:space="preserve">Implementación del Formato Unico de Inventario Documental - FUID, en los archivos de gestión de la Entidad
</t>
    </r>
    <r>
      <rPr>
        <sz val="10"/>
        <color rgb="FFFF0000"/>
        <rFont val="Arial"/>
        <family val="2"/>
      </rPr>
      <t xml:space="preserve">
</t>
    </r>
  </si>
  <si>
    <r>
      <t xml:space="preserve">Aplicación de un cronograma de revisión al estado de organización e inventario documental, conforme la normatividad aplicable, de los archivos de gestión de la entidad.
</t>
    </r>
    <r>
      <rPr>
        <sz val="10"/>
        <color rgb="FFFF0000"/>
        <rFont val="Arial"/>
        <family val="2"/>
      </rPr>
      <t xml:space="preserve">
 </t>
    </r>
  </si>
  <si>
    <r>
      <t xml:space="preserve">Cronograma, Actas o Informes
</t>
    </r>
    <r>
      <rPr>
        <sz val="10"/>
        <color rgb="FFFF0000"/>
        <rFont val="Arial"/>
        <family val="2"/>
      </rPr>
      <t xml:space="preserve">
</t>
    </r>
  </si>
  <si>
    <r>
      <t xml:space="preserve">Subdirección de Gestión Documental y Recursos Físicos 
(Subdirector)
</t>
    </r>
    <r>
      <rPr>
        <sz val="10"/>
        <color rgb="FFFF0000"/>
        <rFont val="Arial"/>
        <family val="2"/>
      </rPr>
      <t xml:space="preserve">
</t>
    </r>
  </si>
  <si>
    <t xml:space="preserve">
INFORME TRIMESTRAL NO. 2 ETAPA DE CONTROL. 
 ( AJUSTE PMA APROBADO EN ACTA DE COMITÉ INSTITUCIONAL DE GESTIÓN Y DESEMPEÑO EL 26 DE SEPTIEMBRE DE 2022 EN ETAPA DE VIGILANCIA).
</t>
  </si>
  <si>
    <t xml:space="preserve">Organización de los archivos de gestión de la entidad, de acuerdo con la normatividad archivistica vigente
</t>
  </si>
  <si>
    <t xml:space="preserve">Elaboración y difusión en todos los niveles funcionales de la Entidad y sus contratistas, de lineamientos y procedimientos sobre conformación de expedientes, ordenación, foliación, inventario, control, conservación, préstamo documental, entre otros, acordes con las normas y lineamientos en materia de gestión documental.
</t>
  </si>
  <si>
    <t xml:space="preserve">Circular y piezas comunicacionales, registros de socialización y/o reunión, correos electrónicos.
</t>
  </si>
  <si>
    <t xml:space="preserve">Subdirección de Gestión Documental y Recursos Físicos 
(Subdirector)
Secretaría General 
(Secretario General)
Oficina Asesora de Comunicaciones (Jefe)
Dirección de TIC   (Director)
</t>
  </si>
  <si>
    <t xml:space="preserve">Realización de ajustes en los archivos de gestión y de actualización de los FUID por parte de las dependencias, con base en las revisiones a su estado de organización, realizadas según cronograma señalado
</t>
  </si>
  <si>
    <t xml:space="preserve">Organización de los archivos de gestión de la entidad, de acuerdo con la normatividad archivistica vigente.
</t>
  </si>
  <si>
    <r>
      <t xml:space="preserve">Registros de acompañamientos a dependencias (informes, actas, correos electrónicos);
Archivos de gestión organizados e inventariados en el FUID, según lineamientos archivísticos
</t>
    </r>
    <r>
      <rPr>
        <sz val="10"/>
        <color rgb="FFFF0000"/>
        <rFont val="Arial"/>
        <family val="2"/>
      </rPr>
      <t xml:space="preserve">
</t>
    </r>
  </si>
  <si>
    <t xml:space="preserve">Subdirección de Gestión Documental y Recursos Físicos
Todas las dependencias
</t>
  </si>
  <si>
    <t xml:space="preserve">
NFORME TRIMESTRAL NO. 2 ETAPA DE CONTROL. 
 ( AJUSTE PMA APROBADO EN ACTA DE COMITÉ INSTITUCIONAL DE GESTIÓN Y DESEMPEÑO EL 26 DE SEPTIEMBRE DE 2022 EN ETAPA DE VIGILANCIA).
</t>
  </si>
  <si>
    <t>ANDRES CASTRO FRANCO</t>
  </si>
  <si>
    <t xml:space="preserve">
INFORME No. 3 DE SEGUIMIENTO FINAL DE FECHA 01 DE FEBRERO DE 2024,  SE COMPLEMENTARON LOS SOPORTES  REMITIDOS EN EL INFORME SEMESTRAL No. 1 DE SEGUIMIENTO PRESENTADO EN EL MES DE MARZO DE 2023
 ( AJUSTE PMA APROBADO EN ACTA DE COMITÉ INSTITUCIONAL DE GESTIÓN Y DESEMPEÑO EL 26 DE SEPTIEMBRE DE 2022 ETAPA DE VIGILANCIA).
INFORME TRIMESTRAL NO. 2 ETAPA DE CONTROL (ADJUNTANDO NUEVAS EVIDENCIAS A LA FECHA)</t>
  </si>
  <si>
    <r>
      <rPr>
        <sz val="9"/>
        <color rgb="FF000000"/>
        <rFont val="Arial"/>
        <family val="2"/>
      </rPr>
      <t xml:space="preserve">
Las actividades realizadas con corte 30 de agosto 2024 en la entidad son las que se describen a continuación:
Actividad 1. Aplicar un cronograma de revisión al estado de organización e inventario documental en las dependencias de sus archivos en etapa de gestión. 
Desde la Secretaría General y la SGDYRF, se remitió memorando del 28 de agosto 2024 el cronograma de Visitas de Revisión del Estado de Organización de Archivos de Gestión, mediante correo electrónico institucional masivo a todos los colaboradores de la entidad, informando “Es responsabilidad de cada uno de los jefes de dependencia o sede, designar un funcionario como responsable de la organización, manejo y custodia del archivo de gestión y su constante actualización y registro en el formato único de inventario documental (FUID) vigente, establecido en la Entidad”.
Asimismo, a fin de verificar el cumplimiento de la organización de archivos y aplicación de las TRD manifestando que se efectuarán visitas de revisión al estado de organización de los archivos de gestión, por un equipo de colaboradores adscrito a la SGDYRF y que se desarrollarán mediante cronograma de visitas a cada una de las dependencias de la entidad, desde el 02 de septiembre hasta el 25 de septiembre.
"
EVIDENCIA: Archivo denominado: "H1Memo visitas de revisión Archivos de Gestión" y "H1Correo remisión memo visitas AG"
Actividad 2. Brindar orientaciones a las dependencias sobre la importancia, uso y actualización permanente del inventario documental de los archivos en etapa de gestión.
Como segunda actuación se encuentran orientando a las dependencias sobre la importancia, uso y actualización permanente del inventario documental de los archivos de gestión, así como los requisitos de la documentación para posterior transferencia documental primaria al Archivo Central, mediante Circular 11 del 11 de julio de 2024 emitida por la Secretaria General, en la cual establece el cronograma de visitas. 
EVIDENCIAS: Archvio denominado: "H1H2Circular 11 de 2024"
Actividad 3. Solicitar a las dependencias la aplicación de medidas cuando presenten rezago en el uso y actualización del inventario documental de sus archivos de gestión.
Esta actividad la pretenden ejecutar una vez se realicen todas las visitas conforme al memorando Visitas de Revisión del Estado de Organización de Archivos de Gestión" y las visita para el seguimiento de las transferencias primarias.
Actividad 4. Consolidar los inventarios documentales de Archivo de Gestión 
Una vez se culminen las visitas programadas y se realicen los respectivos ajustes, se consolidará la versión final de los inventarios de Archivo de Gestión.
</t>
    </r>
    <r>
      <rPr>
        <b/>
        <sz val="9"/>
        <color rgb="FF000000"/>
        <rFont val="Arial"/>
        <family val="2"/>
      </rPr>
      <t xml:space="preserve">
</t>
    </r>
    <r>
      <rPr>
        <sz val="9"/>
        <color rgb="FF000000"/>
        <rFont val="Arial"/>
        <family val="2"/>
      </rPr>
      <t>Así las cosas, se concluye que, pese a que la entidad se encuentra realizando actividades tendientes a subsanar el hallazgo 1 y se han entregado al AGN a la fecha 26 inventarios documentales FUID de archivos de gestión</t>
    </r>
    <r>
      <rPr>
        <b/>
        <sz val="9"/>
        <color rgb="FF000000"/>
        <rFont val="Arial"/>
        <family val="2"/>
      </rPr>
      <t xml:space="preserve">, </t>
    </r>
    <r>
      <rPr>
        <b/>
        <u/>
        <sz val="9"/>
        <color rgb="FF000000"/>
        <rFont val="Arial"/>
        <family val="2"/>
      </rPr>
      <t xml:space="preserve">continua con un nivel de avance del 10.78% para el segundo seguimiento trimestral 2024 en etapa de control. </t>
    </r>
    <r>
      <rPr>
        <b/>
        <sz val="9"/>
        <color rgb="FF000000"/>
        <rFont val="Arial"/>
        <family val="2"/>
      </rPr>
      <t xml:space="preserve">
</t>
    </r>
    <r>
      <rPr>
        <sz val="9"/>
        <color rgb="FF000000"/>
        <rFont val="Arial"/>
        <family val="2"/>
      </rPr>
      <t xml:space="preserve">Se adjunta informe de seguimiento trimestral No. 2 detallado en pdf. </t>
    </r>
  </si>
  <si>
    <r>
      <t xml:space="preserve">
ETAPA DE VIGILANCIA: 
</t>
    </r>
    <r>
      <rPr>
        <sz val="9"/>
        <color rgb="FF000000"/>
        <rFont val="Arial"/>
        <family val="2"/>
      </rPr>
      <t xml:space="preserve">Para la TAREA 2 PMA se remitió en el mes de marzo de 2023 los soportes para verificación del AGN:
De acuerdo con las observaciones que el Archivo General de la Nación emitió a los soportes entregados adjuntos al primer informe de seguimiento semestral remitido en marzo de 2023, Con respecto a la documentación anteriormente mencionada, se observa que la Subdirección de Inspección, Vigilancia y Control del AGN no realizaron observación alguna.  por tanto se reportó desde el </t>
    </r>
    <r>
      <rPr>
        <b/>
        <sz val="9"/>
        <color rgb="FF000000"/>
        <rFont val="Arial"/>
        <family val="2"/>
      </rPr>
      <t>informe a marzo de 2023 un cumplimiento acumulado del 100%</t>
    </r>
    <r>
      <rPr>
        <sz val="9"/>
        <color rgb="FF000000"/>
        <rFont val="Arial"/>
        <family val="2"/>
      </rPr>
      <t xml:space="preserve">
</t>
    </r>
    <r>
      <rPr>
        <b/>
        <sz val="9"/>
        <color rgb="FF000000"/>
        <rFont val="Arial"/>
        <family val="2"/>
      </rPr>
      <t xml:space="preserve">
ETAPA CONTROL:
S</t>
    </r>
    <r>
      <rPr>
        <sz val="9"/>
        <color rgb="FF000000"/>
        <rFont val="Arial"/>
        <family val="2"/>
      </rPr>
      <t xml:space="preserve">in embargo, se observa que esta actividad se realiza en la entidad frecuentemente y se remite para ampliación de esta actividad con corte 30 de agosto lo siguiente:
Con relación a este hallazgo la SGDYRF actualizó el Formato Único de Inventario Versión 4, formato 12-FR-06, el cual se encuentra publicado en el aplicativo Isolucion y se socializó en la entidad por correo electrónico masivo de fecha 12 de septiembre de 2024.  
Se evidencia además la suscripción de la Circular 11 del 11 de julio de 2024 relacionado con transferencias primarias  y el memorando remitido a todos los colaboradores de la entidad en el que se relaciona cronograma de visita y lineamientos para la organización de archivos de gestión. 
Evidencias. Se remite adjunto en el informe de seguimiento trimestral No. 2 los archivos denominados: "H212-FR-06 Formato actualizado FUID"  ,  " H2Correo actualizacion Formato FUID Acuerdo 01 " y "H1H2Circular 11 de 2024"
Se adjunta informe de seguimiento trimestral No. 2 detallado en pdf. </t>
    </r>
  </si>
  <si>
    <r>
      <t xml:space="preserve">
Las actividades realizadas con corte 30 de agosto 2024 en la entidad son las que se describen a continuación:
Actividad. Realizar ajustes en los archivos de gestión y actualizar los FUID, con base en las revisiones a su estado de organización, realizadas según cronograma establecido realizadas por la Subdirección de Gestión Documental y Recursos Físicos u otra instancia.
Se encuentran realizando desde el mes de septiembre de 2024, visitas de verificación a las dependencias para constatar el cumplimiento de la organización de los archivos de gestión y la correspondiente actualización de los FUID, actuaciones que serán remitidas posteriormente. 
Actividad. Conformar los expedientes contractuales cuya información se aloja en SECOP , esto por la observaciòn del AGN en visita de control de marzo de 2024.
Actualmente el grupo de contratistas se encuentra adelantando el proceso de conformación de expedientes de la vigencia 2022, conforme con el cronograma propuesto. 
Evidencia: archivo denominado: "H2Cronograma expedientes gestion contractual" y "Pantallazo conformacion ExpedientesContractuales"
Concluyendo que la entidad se encuentra realizando actividades tendientes a subsanar el hallazgo 2, sin embargo, no se han culminado las visitas a las dependencias para poder ajustar o ampliar el nivel de avance reportado en el informe trimestral anterior, por tanto, </t>
    </r>
    <r>
      <rPr>
        <b/>
        <u/>
        <sz val="9"/>
        <color rgb="FF000000"/>
        <rFont val="Arial"/>
        <family val="2"/>
      </rPr>
      <t xml:space="preserve">continua con un porcentaje de avance del 17.4% para el segundo seguimiento trimestral 2024 en etapa de control. </t>
    </r>
    <r>
      <rPr>
        <sz val="9"/>
        <color rgb="FF000000"/>
        <rFont val="Arial"/>
        <family val="2"/>
      </rPr>
      <t xml:space="preserve">
Se adjunta informe de seguimiento trimestral No. 2 detallado en 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</si>
</sst>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name val="Arial"/>
      <family val="2"/>
    </font>
    <font>
      <b/>
      <sz val="11"/>
      <color indexed="30"/>
      <name val="Arial"/>
      <family val="2"/>
    </font>
    <font>
      <b/>
      <sz val="9"/>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name val="Calibri"/>
      <family val="2"/>
    </font>
    <font>
      <b/>
      <sz val="11"/>
      <color rgb="FFFF0000"/>
      <name val="Arial"/>
      <family val="2"/>
    </font>
    <font>
      <sz val="10"/>
      <name val="Arial"/>
      <family val="2"/>
    </font>
    <font>
      <sz val="10"/>
      <color indexed="8"/>
      <name val="Arial"/>
      <family val="2"/>
    </font>
    <font>
      <b/>
      <sz val="9"/>
      <color rgb="FF000000"/>
      <name val="Arial"/>
      <family val="2"/>
    </font>
    <font>
      <sz val="9"/>
      <color rgb="FF000000"/>
      <name val="Arial"/>
      <family val="2"/>
    </font>
    <font>
      <i/>
      <u/>
      <sz val="9"/>
      <color rgb="FF000000"/>
      <name val="Arial"/>
      <family val="2"/>
    </font>
    <font>
      <b/>
      <u/>
      <sz val="10"/>
      <color rgb="FF000000"/>
      <name val="Arial"/>
      <family val="2"/>
    </font>
    <font>
      <sz val="10"/>
      <color rgb="FFFF0000"/>
      <name val="Arial"/>
      <family val="2"/>
    </font>
    <font>
      <b/>
      <u/>
      <sz val="9"/>
      <color rgb="FF00000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20">
    <xf numFmtId="0" fontId="0" fillId="0" borderId="0" xfId="0"/>
    <xf numFmtId="0" fontId="3" fillId="2" borderId="16" xfId="0" applyFont="1" applyFill="1" applyBorder="1" applyAlignment="1">
      <alignment horizontal="center" vertical="center"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 fillId="0" borderId="4" xfId="0" applyFont="1" applyBorder="1" applyAlignment="1">
      <alignment horizontal="center"/>
    </xf>
    <xf numFmtId="0" fontId="0" fillId="0" borderId="0" xfId="0" applyAlignment="1">
      <alignment horizontal="center"/>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4" xfId="0" applyFill="1" applyBorder="1" applyAlignment="1">
      <alignment horizontal="center" vertical="center"/>
    </xf>
    <xf numFmtId="0" fontId="1" fillId="0" borderId="6" xfId="0" applyFont="1" applyBorder="1" applyAlignment="1">
      <alignment horizontal="center" vertical="center"/>
    </xf>
    <xf numFmtId="0" fontId="4" fillId="0" borderId="8" xfId="0" applyFont="1" applyBorder="1" applyAlignment="1">
      <alignment vertical="top" wrapText="1"/>
    </xf>
    <xf numFmtId="0" fontId="4" fillId="0" borderId="22" xfId="0" applyFont="1" applyBorder="1" applyAlignment="1">
      <alignment vertical="top" wrapText="1"/>
    </xf>
    <xf numFmtId="0" fontId="4" fillId="0" borderId="26" xfId="0" applyFont="1" applyBorder="1" applyAlignment="1">
      <alignment vertical="top" wrapText="1"/>
    </xf>
    <xf numFmtId="0" fontId="4" fillId="0" borderId="21" xfId="0" applyFont="1" applyBorder="1" applyAlignment="1">
      <alignment vertical="top" wrapText="1"/>
    </xf>
    <xf numFmtId="0" fontId="11"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10" fillId="2" borderId="16" xfId="0" applyFont="1" applyFill="1" applyBorder="1" applyAlignment="1">
      <alignment horizontal="center" vertical="center" wrapText="1"/>
    </xf>
    <xf numFmtId="0" fontId="13" fillId="0" borderId="35" xfId="0" applyFont="1" applyBorder="1" applyAlignment="1">
      <alignment horizontal="center" vertical="center" wrapText="1"/>
    </xf>
    <xf numFmtId="0" fontId="13" fillId="2" borderId="8" xfId="0" applyFont="1" applyFill="1" applyBorder="1" applyAlignment="1">
      <alignment horizontal="center" vertical="center" textRotation="90" wrapText="1"/>
    </xf>
    <xf numFmtId="0" fontId="13" fillId="2" borderId="8" xfId="0" applyFont="1" applyFill="1" applyBorder="1" applyAlignment="1">
      <alignment horizontal="center" vertical="center" wrapText="1"/>
    </xf>
    <xf numFmtId="0" fontId="13" fillId="0" borderId="8" xfId="0" applyFont="1" applyBorder="1" applyAlignment="1">
      <alignment horizontal="justify" vertical="center" wrapText="1"/>
    </xf>
    <xf numFmtId="0" fontId="13" fillId="3" borderId="11" xfId="0" applyFont="1" applyFill="1" applyBorder="1" applyAlignment="1" applyProtection="1">
      <alignment horizontal="center" vertical="center" wrapText="1"/>
      <protection locked="0"/>
    </xf>
    <xf numFmtId="10" fontId="13" fillId="0" borderId="11" xfId="0" applyNumberFormat="1" applyFont="1" applyBorder="1" applyAlignment="1">
      <alignment horizontal="center" vertical="center" wrapText="1"/>
    </xf>
    <xf numFmtId="0" fontId="13" fillId="3" borderId="8" xfId="0" applyFont="1" applyFill="1" applyBorder="1" applyAlignment="1">
      <alignment horizontal="justify" vertical="center" wrapText="1"/>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13" fillId="0" borderId="37" xfId="0" applyFont="1" applyBorder="1" applyAlignment="1">
      <alignment horizontal="center" vertical="center" wrapText="1"/>
    </xf>
    <xf numFmtId="0" fontId="1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5" fillId="0" borderId="4" xfId="0" applyFont="1" applyBorder="1" applyAlignment="1">
      <alignment horizontal="left" vertical="top" wrapText="1"/>
    </xf>
    <xf numFmtId="14" fontId="13" fillId="0" borderId="8" xfId="0" applyNumberFormat="1" applyFont="1" applyBorder="1" applyAlignment="1">
      <alignment horizontal="center" vertical="center" wrapText="1"/>
    </xf>
    <xf numFmtId="1" fontId="13" fillId="3" borderId="8" xfId="0" applyNumberFormat="1" applyFont="1" applyFill="1" applyBorder="1" applyAlignment="1">
      <alignment horizontal="center" vertical="center" wrapText="1"/>
    </xf>
    <xf numFmtId="10" fontId="13" fillId="0" borderId="8" xfId="0" applyNumberFormat="1" applyFont="1" applyBorder="1" applyAlignment="1">
      <alignment horizontal="center" vertical="center" wrapText="1"/>
    </xf>
    <xf numFmtId="1" fontId="13" fillId="0" borderId="8" xfId="0" applyNumberFormat="1" applyFont="1" applyBorder="1" applyAlignment="1">
      <alignment horizontal="center" vertical="center" wrapText="1"/>
    </xf>
    <xf numFmtId="0" fontId="13" fillId="0" borderId="8" xfId="0" applyFont="1" applyBorder="1" applyAlignment="1" applyProtection="1">
      <alignment horizontal="center" vertical="center" wrapText="1"/>
      <protection locked="0"/>
    </xf>
    <xf numFmtId="0" fontId="13" fillId="0" borderId="38" xfId="0" applyFont="1" applyBorder="1" applyAlignment="1">
      <alignment horizontal="justify" vertical="center" wrapText="1"/>
    </xf>
    <xf numFmtId="0" fontId="15" fillId="0" borderId="4" xfId="0" applyFont="1" applyBorder="1" applyAlignment="1">
      <alignment vertical="top" wrapText="1"/>
    </xf>
    <xf numFmtId="0" fontId="14" fillId="0" borderId="4" xfId="0" applyFont="1" applyBorder="1" applyAlignment="1">
      <alignment horizontal="justify" vertical="center" wrapText="1"/>
    </xf>
    <xf numFmtId="10" fontId="13" fillId="0" borderId="4" xfId="0" applyNumberFormat="1" applyFont="1" applyBorder="1" applyAlignment="1">
      <alignment horizontal="center" vertical="center" wrapText="1"/>
    </xf>
    <xf numFmtId="0" fontId="13" fillId="0" borderId="4" xfId="0" applyFont="1" applyBorder="1" applyAlignment="1">
      <alignment horizontal="justify" vertical="center" wrapText="1"/>
    </xf>
    <xf numFmtId="0" fontId="4" fillId="0" borderId="23" xfId="0" applyFont="1" applyBorder="1" applyAlignment="1">
      <alignment horizontal="center" vertical="center" wrapText="1"/>
    </xf>
    <xf numFmtId="0" fontId="16" fillId="0" borderId="4" xfId="0" applyFont="1" applyBorder="1" applyAlignment="1">
      <alignment horizontal="left" vertical="top" wrapText="1"/>
    </xf>
    <xf numFmtId="0" fontId="4" fillId="0" borderId="28" xfId="0" applyFont="1" applyBorder="1" applyAlignment="1">
      <alignment vertical="top" wrapText="1"/>
    </xf>
    <xf numFmtId="0" fontId="4" fillId="0" borderId="13" xfId="0" applyFont="1" applyBorder="1" applyAlignment="1">
      <alignment vertical="top" wrapText="1"/>
    </xf>
    <xf numFmtId="0" fontId="4" fillId="0" borderId="4" xfId="0" applyFont="1" applyBorder="1" applyAlignment="1">
      <alignment vertical="top" wrapText="1"/>
    </xf>
    <xf numFmtId="0" fontId="4" fillId="0" borderId="23" xfId="0" applyFont="1" applyBorder="1" applyAlignment="1">
      <alignment vertical="top" wrapText="1"/>
    </xf>
    <xf numFmtId="0" fontId="14" fillId="0" borderId="8" xfId="0" applyFont="1" applyBorder="1" applyAlignment="1">
      <alignment horizontal="justify" vertical="center" wrapText="1"/>
    </xf>
    <xf numFmtId="0" fontId="16" fillId="0" borderId="4" xfId="0" applyFont="1" applyBorder="1" applyAlignment="1">
      <alignment vertical="top" wrapText="1"/>
    </xf>
    <xf numFmtId="0" fontId="15" fillId="0" borderId="4" xfId="0" applyFont="1" applyBorder="1" applyAlignment="1">
      <alignment horizontal="left" vertical="center" wrapText="1"/>
    </xf>
    <xf numFmtId="9" fontId="13" fillId="0" borderId="4" xfId="0" applyNumberFormat="1" applyFont="1" applyBorder="1" applyAlignment="1">
      <alignment horizontal="center" vertical="center" wrapText="1"/>
    </xf>
    <xf numFmtId="0" fontId="13" fillId="0" borderId="38"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horizontal="justify" vertical="center" wrapText="1"/>
    </xf>
    <xf numFmtId="0" fontId="3" fillId="2" borderId="4" xfId="0" applyFont="1" applyFill="1" applyBorder="1" applyAlignment="1" applyProtection="1">
      <alignment horizontal="center" vertical="center" wrapText="1"/>
      <protection locked="0"/>
    </xf>
    <xf numFmtId="0" fontId="13" fillId="2" borderId="38" xfId="0" applyFont="1" applyFill="1" applyBorder="1" applyAlignment="1">
      <alignment horizontal="center" vertical="center" textRotation="90" wrapText="1"/>
    </xf>
    <xf numFmtId="0" fontId="13" fillId="2" borderId="32" xfId="0" applyFont="1" applyFill="1" applyBorder="1" applyAlignment="1">
      <alignment horizontal="center" vertical="center" textRotation="90" wrapText="1"/>
    </xf>
    <xf numFmtId="0" fontId="13" fillId="2" borderId="8" xfId="0" applyFont="1" applyFill="1" applyBorder="1" applyAlignment="1">
      <alignment horizontal="center" vertical="center" textRotation="90" wrapText="1"/>
    </xf>
    <xf numFmtId="0" fontId="13" fillId="0" borderId="38" xfId="0" applyFont="1" applyBorder="1" applyAlignment="1">
      <alignment horizontal="justify" vertical="center" wrapText="1"/>
    </xf>
    <xf numFmtId="0" fontId="13" fillId="0" borderId="8" xfId="0" applyFont="1" applyBorder="1" applyAlignment="1">
      <alignment horizontal="justify" vertical="center" wrapText="1"/>
    </xf>
    <xf numFmtId="0" fontId="3" fillId="2" borderId="16"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textRotation="90" wrapText="1"/>
      <protection locked="0"/>
    </xf>
    <xf numFmtId="0" fontId="3" fillId="2" borderId="16" xfId="0" applyFont="1" applyFill="1" applyBorder="1" applyAlignment="1" applyProtection="1">
      <alignment horizontal="center" vertical="center" textRotation="90" wrapText="1"/>
      <protection locked="0"/>
    </xf>
    <xf numFmtId="0" fontId="8" fillId="4" borderId="2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4" borderId="14" xfId="0" applyFont="1" applyFill="1" applyBorder="1" applyAlignment="1">
      <alignment horizontal="center" vertical="center"/>
    </xf>
    <xf numFmtId="0" fontId="7" fillId="4" borderId="17"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3" fillId="5" borderId="29"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0" fillId="2" borderId="4"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center" vertical="center" wrapText="1"/>
      <protection locked="0"/>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9" fillId="0" borderId="4" xfId="0" applyFont="1" applyBorder="1" applyAlignment="1">
      <alignment horizontal="left" vertical="top"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3" fillId="0" borderId="4" xfId="0" applyFont="1" applyBorder="1" applyAlignment="1">
      <alignment horizontal="left"/>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3"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8" xfId="0" applyFont="1" applyBorder="1" applyAlignment="1">
      <alignment horizontal="center" vertical="center" wrapText="1"/>
    </xf>
    <xf numFmtId="0" fontId="13" fillId="2" borderId="4" xfId="0" applyFont="1" applyFill="1" applyBorder="1" applyAlignment="1">
      <alignment horizontal="center" vertical="center" textRotation="90" wrapText="1"/>
    </xf>
    <xf numFmtId="0" fontId="4" fillId="0" borderId="4" xfId="0" applyFont="1" applyBorder="1" applyAlignment="1">
      <alignment horizontal="justify" vertical="center" wrapText="1"/>
    </xf>
    <xf numFmtId="0" fontId="13" fillId="0" borderId="36"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27"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16"/>
  <sheetViews>
    <sheetView showGridLines="0" tabSelected="1" view="pageBreakPreview" topLeftCell="P13" zoomScale="65" zoomScaleNormal="70" zoomScaleSheetLayoutView="65" zoomScalePageLayoutView="55" workbookViewId="0">
      <selection activeCell="P13" sqref="P13"/>
    </sheetView>
  </sheetViews>
  <sheetFormatPr baseColWidth="10" defaultColWidth="11.453125" defaultRowHeight="14.5" x14ac:dyDescent="0.35"/>
  <cols>
    <col min="1" max="1" width="5.54296875" style="6" customWidth="1"/>
    <col min="2" max="2" width="24.1796875" customWidth="1"/>
    <col min="3" max="3" width="5.1796875" customWidth="1"/>
    <col min="4" max="4" width="17.1796875" customWidth="1"/>
    <col min="5" max="5" width="6.1796875" style="21" customWidth="1"/>
    <col min="6" max="6" width="24.7265625" customWidth="1"/>
    <col min="7" max="8" width="15.26953125" style="6" customWidth="1"/>
    <col min="9" max="9" width="10.81640625" style="6" customWidth="1"/>
    <col min="10" max="10" width="15.453125" style="6" customWidth="1"/>
    <col min="11" max="11" width="17.453125" customWidth="1"/>
    <col min="12" max="12" width="13.54296875" customWidth="1"/>
    <col min="13" max="13" width="22.81640625" customWidth="1"/>
    <col min="14" max="14" width="21.26953125" customWidth="1"/>
    <col min="15" max="15" width="16.54296875" bestFit="1" customWidth="1"/>
    <col min="16" max="16" width="255.54296875" customWidth="1"/>
    <col min="17" max="17" width="33.453125" customWidth="1"/>
    <col min="18" max="18" width="12.81640625" customWidth="1"/>
    <col min="19" max="19" width="12.7265625" customWidth="1"/>
    <col min="20" max="20" width="16.7265625" customWidth="1"/>
  </cols>
  <sheetData>
    <row r="3" spans="1:20" x14ac:dyDescent="0.35">
      <c r="A3" s="96" t="s">
        <v>0</v>
      </c>
      <c r="B3" s="97"/>
      <c r="C3" s="98" t="s">
        <v>1</v>
      </c>
      <c r="D3" s="99"/>
      <c r="E3" s="99"/>
      <c r="F3" s="99"/>
      <c r="G3" s="99"/>
      <c r="H3" s="99"/>
      <c r="I3" s="100"/>
      <c r="J3" s="5" t="s">
        <v>2</v>
      </c>
      <c r="K3" s="101" t="s">
        <v>3</v>
      </c>
      <c r="L3" s="102"/>
      <c r="M3" s="102"/>
      <c r="N3" s="102"/>
      <c r="O3" s="102"/>
      <c r="P3" s="102"/>
      <c r="Q3" s="102"/>
      <c r="R3" s="102"/>
      <c r="S3" s="102"/>
      <c r="T3" s="103"/>
    </row>
    <row r="4" spans="1:20" x14ac:dyDescent="0.35">
      <c r="A4" s="104" t="s">
        <v>4</v>
      </c>
      <c r="B4" s="104"/>
      <c r="C4" s="98" t="s">
        <v>119</v>
      </c>
      <c r="D4" s="99"/>
      <c r="E4" s="99"/>
      <c r="F4" s="99"/>
      <c r="G4" s="99"/>
      <c r="H4" s="99"/>
      <c r="I4" s="100"/>
      <c r="J4" s="101" t="s">
        <v>5</v>
      </c>
      <c r="K4" s="103"/>
      <c r="L4" s="105">
        <v>42646</v>
      </c>
      <c r="M4" s="106"/>
      <c r="N4" s="106"/>
      <c r="O4" s="106"/>
      <c r="P4" s="106"/>
      <c r="Q4" s="106"/>
      <c r="R4" s="106"/>
      <c r="S4" s="106"/>
      <c r="T4" s="107"/>
    </row>
    <row r="5" spans="1:20" x14ac:dyDescent="0.35">
      <c r="A5" s="104" t="s">
        <v>6</v>
      </c>
      <c r="B5" s="104"/>
      <c r="C5" s="98" t="s">
        <v>7</v>
      </c>
      <c r="D5" s="99"/>
      <c r="E5" s="99"/>
      <c r="F5" s="99"/>
      <c r="G5" s="99"/>
      <c r="H5" s="99"/>
      <c r="I5" s="100"/>
      <c r="J5" s="92" t="s">
        <v>8</v>
      </c>
      <c r="K5" s="94"/>
      <c r="L5" s="105">
        <v>45291</v>
      </c>
      <c r="M5" s="106"/>
      <c r="N5" s="106"/>
      <c r="O5" s="106"/>
      <c r="P5" s="106"/>
      <c r="Q5" s="106"/>
      <c r="R5" s="106"/>
      <c r="S5" s="106"/>
      <c r="T5" s="107"/>
    </row>
    <row r="6" spans="1:20" x14ac:dyDescent="0.35">
      <c r="A6" s="104" t="s">
        <v>9</v>
      </c>
      <c r="B6" s="104"/>
      <c r="C6" s="18" t="s">
        <v>10</v>
      </c>
      <c r="D6" s="19"/>
      <c r="E6" s="20"/>
      <c r="F6" s="19"/>
      <c r="G6" s="20"/>
      <c r="H6" s="20"/>
      <c r="I6" s="20"/>
      <c r="J6" s="13"/>
      <c r="K6" s="2"/>
      <c r="L6" s="3"/>
      <c r="M6" s="3"/>
      <c r="N6" s="3"/>
      <c r="O6" s="3"/>
      <c r="P6" s="3"/>
      <c r="Q6" s="3"/>
      <c r="R6" s="3"/>
      <c r="S6" s="3"/>
      <c r="T6" s="4"/>
    </row>
    <row r="7" spans="1:20" ht="26.25" customHeight="1" thickBot="1" x14ac:dyDescent="0.4">
      <c r="A7" s="95" t="s">
        <v>11</v>
      </c>
      <c r="B7" s="95"/>
      <c r="C7" s="92" t="s">
        <v>12</v>
      </c>
      <c r="D7" s="93"/>
      <c r="E7" s="93"/>
      <c r="F7" s="93"/>
      <c r="G7" s="93"/>
      <c r="H7" s="93"/>
      <c r="I7" s="93"/>
      <c r="J7" s="93"/>
      <c r="K7" s="93"/>
      <c r="L7" s="93"/>
      <c r="M7" s="93"/>
      <c r="N7" s="93"/>
      <c r="O7" s="93"/>
      <c r="P7" s="93"/>
      <c r="Q7" s="93"/>
      <c r="R7" s="93"/>
      <c r="S7" s="93"/>
      <c r="T7" s="94"/>
    </row>
    <row r="8" spans="1:20" ht="15.5" x14ac:dyDescent="0.35">
      <c r="A8" s="72" t="s">
        <v>13</v>
      </c>
      <c r="B8" s="73"/>
      <c r="C8" s="74"/>
      <c r="D8" s="74"/>
      <c r="E8" s="74"/>
      <c r="F8" s="74"/>
      <c r="G8" s="74"/>
      <c r="H8" s="74"/>
      <c r="I8" s="74"/>
      <c r="J8" s="74"/>
      <c r="K8" s="74"/>
      <c r="L8" s="74"/>
      <c r="M8" s="74"/>
      <c r="N8" s="74"/>
      <c r="O8" s="75"/>
      <c r="P8" s="78" t="s">
        <v>14</v>
      </c>
      <c r="Q8" s="79"/>
      <c r="R8" s="69" t="s">
        <v>15</v>
      </c>
      <c r="S8" s="70"/>
      <c r="T8" s="71"/>
    </row>
    <row r="9" spans="1:20" ht="28.5" customHeight="1" x14ac:dyDescent="0.35">
      <c r="A9" s="67" t="s">
        <v>16</v>
      </c>
      <c r="B9" s="60" t="s">
        <v>17</v>
      </c>
      <c r="C9" s="67" t="s">
        <v>18</v>
      </c>
      <c r="D9" s="60" t="s">
        <v>19</v>
      </c>
      <c r="E9" s="67" t="s">
        <v>20</v>
      </c>
      <c r="F9" s="60" t="s">
        <v>21</v>
      </c>
      <c r="G9" s="60" t="s">
        <v>22</v>
      </c>
      <c r="H9" s="60"/>
      <c r="I9" s="60" t="s">
        <v>23</v>
      </c>
      <c r="J9" s="60" t="s">
        <v>24</v>
      </c>
      <c r="K9" s="88" t="s">
        <v>25</v>
      </c>
      <c r="L9" s="88" t="s">
        <v>26</v>
      </c>
      <c r="M9" s="60" t="s">
        <v>27</v>
      </c>
      <c r="N9" s="60" t="s">
        <v>28</v>
      </c>
      <c r="O9" s="86" t="s">
        <v>29</v>
      </c>
      <c r="P9" s="90" t="s">
        <v>30</v>
      </c>
      <c r="Q9" s="80" t="s">
        <v>31</v>
      </c>
      <c r="R9" s="82" t="s">
        <v>32</v>
      </c>
      <c r="S9" s="84" t="s">
        <v>33</v>
      </c>
      <c r="T9" s="76" t="s">
        <v>34</v>
      </c>
    </row>
    <row r="10" spans="1:20" ht="23.25" customHeight="1" thickBot="1" x14ac:dyDescent="0.4">
      <c r="A10" s="68"/>
      <c r="B10" s="66"/>
      <c r="C10" s="68"/>
      <c r="D10" s="66"/>
      <c r="E10" s="68"/>
      <c r="F10" s="66"/>
      <c r="G10" s="1" t="s">
        <v>35</v>
      </c>
      <c r="H10" s="22" t="s">
        <v>36</v>
      </c>
      <c r="I10" s="66"/>
      <c r="J10" s="66"/>
      <c r="K10" s="89"/>
      <c r="L10" s="89"/>
      <c r="M10" s="66"/>
      <c r="N10" s="66"/>
      <c r="O10" s="87"/>
      <c r="P10" s="91"/>
      <c r="Q10" s="81"/>
      <c r="R10" s="83"/>
      <c r="S10" s="85"/>
      <c r="T10" s="77"/>
    </row>
    <row r="11" spans="1:20" ht="409.5" customHeight="1" x14ac:dyDescent="0.35">
      <c r="A11" s="23">
        <v>1</v>
      </c>
      <c r="B11" s="58" t="s">
        <v>37</v>
      </c>
      <c r="C11" s="24" t="s">
        <v>38</v>
      </c>
      <c r="D11" s="59" t="s">
        <v>105</v>
      </c>
      <c r="E11" s="25" t="s">
        <v>39</v>
      </c>
      <c r="F11" s="26" t="s">
        <v>106</v>
      </c>
      <c r="G11" s="37">
        <v>42661</v>
      </c>
      <c r="H11" s="37">
        <v>45291</v>
      </c>
      <c r="I11" s="38">
        <f>(H11-G11)/7</f>
        <v>375.71428571428572</v>
      </c>
      <c r="J11" s="39">
        <v>1</v>
      </c>
      <c r="K11" s="27" t="s">
        <v>107</v>
      </c>
      <c r="L11" s="28">
        <f>AVERAGE(J11:J11)</f>
        <v>1</v>
      </c>
      <c r="M11" s="29" t="s">
        <v>41</v>
      </c>
      <c r="N11" s="30" t="s">
        <v>108</v>
      </c>
      <c r="O11" s="31" t="s">
        <v>40</v>
      </c>
      <c r="P11" s="36" t="s">
        <v>121</v>
      </c>
      <c r="Q11" s="16" t="s">
        <v>109</v>
      </c>
      <c r="R11" s="17"/>
      <c r="S11" s="14"/>
      <c r="T11" s="15"/>
    </row>
    <row r="12" spans="1:20" ht="374.5" customHeight="1" x14ac:dyDescent="0.35">
      <c r="A12" s="32">
        <v>2</v>
      </c>
      <c r="B12" s="57" t="s">
        <v>43</v>
      </c>
      <c r="C12" s="61" t="s">
        <v>44</v>
      </c>
      <c r="D12" s="42" t="s">
        <v>110</v>
      </c>
      <c r="E12" s="33" t="s">
        <v>45</v>
      </c>
      <c r="F12" s="26" t="s">
        <v>111</v>
      </c>
      <c r="G12" s="37">
        <v>42646</v>
      </c>
      <c r="H12" s="37">
        <v>45291</v>
      </c>
      <c r="I12" s="40">
        <f t="shared" ref="I12:I16" si="0">(H12-G12)/7</f>
        <v>377.85714285714283</v>
      </c>
      <c r="J12" s="39">
        <v>1</v>
      </c>
      <c r="K12" s="41" t="s">
        <v>112</v>
      </c>
      <c r="L12" s="39">
        <f>AVERAGE(J12:J13)</f>
        <v>1</v>
      </c>
      <c r="M12" s="26" t="s">
        <v>47</v>
      </c>
      <c r="N12" s="30" t="s">
        <v>113</v>
      </c>
      <c r="O12" s="31" t="s">
        <v>46</v>
      </c>
      <c r="P12" s="43" t="s">
        <v>122</v>
      </c>
      <c r="Q12" s="16" t="s">
        <v>120</v>
      </c>
      <c r="R12" s="17"/>
      <c r="S12" s="14"/>
      <c r="T12" s="15"/>
    </row>
    <row r="13" spans="1:20" ht="388" customHeight="1" x14ac:dyDescent="0.35">
      <c r="A13" s="114">
        <v>2</v>
      </c>
      <c r="B13" s="110" t="s">
        <v>43</v>
      </c>
      <c r="C13" s="62"/>
      <c r="D13" s="64" t="s">
        <v>115</v>
      </c>
      <c r="E13" s="34" t="s">
        <v>48</v>
      </c>
      <c r="F13" s="44" t="s">
        <v>114</v>
      </c>
      <c r="G13" s="37">
        <v>42663</v>
      </c>
      <c r="H13" s="37">
        <v>45291</v>
      </c>
      <c r="I13" s="40">
        <f t="shared" si="0"/>
        <v>375.42857142857144</v>
      </c>
      <c r="J13" s="45">
        <v>1</v>
      </c>
      <c r="K13" s="41" t="s">
        <v>116</v>
      </c>
      <c r="L13" s="39">
        <f>AVERAGE(J13:J15)</f>
        <v>1</v>
      </c>
      <c r="M13" s="46" t="s">
        <v>49</v>
      </c>
      <c r="N13" s="30" t="s">
        <v>117</v>
      </c>
      <c r="O13" s="47" t="s">
        <v>50</v>
      </c>
      <c r="P13" s="48" t="s">
        <v>123</v>
      </c>
      <c r="Q13" s="49" t="s">
        <v>118</v>
      </c>
      <c r="R13" s="50"/>
      <c r="S13" s="51"/>
      <c r="T13" s="52"/>
    </row>
    <row r="14" spans="1:20" ht="123" customHeight="1" x14ac:dyDescent="0.35">
      <c r="A14" s="108"/>
      <c r="B14" s="111"/>
      <c r="C14" s="63"/>
      <c r="D14" s="65"/>
      <c r="E14" s="35" t="s">
        <v>51</v>
      </c>
      <c r="F14" s="53" t="s">
        <v>52</v>
      </c>
      <c r="G14" s="37">
        <v>42795</v>
      </c>
      <c r="H14" s="37">
        <v>45291</v>
      </c>
      <c r="I14" s="40">
        <f t="shared" si="0"/>
        <v>356.57142857142856</v>
      </c>
      <c r="J14" s="45">
        <v>1</v>
      </c>
      <c r="K14" s="41" t="s">
        <v>53</v>
      </c>
      <c r="L14" s="39">
        <f>AVERAGE(J14:J16)</f>
        <v>1</v>
      </c>
      <c r="M14" s="26" t="s">
        <v>54</v>
      </c>
      <c r="N14" s="30" t="s">
        <v>42</v>
      </c>
      <c r="O14" s="47" t="s">
        <v>55</v>
      </c>
      <c r="P14" s="54" t="s">
        <v>101</v>
      </c>
      <c r="Q14" s="16" t="s">
        <v>96</v>
      </c>
      <c r="R14" s="17"/>
      <c r="S14" s="14"/>
      <c r="T14" s="15"/>
    </row>
    <row r="15" spans="1:20" ht="217.5" customHeight="1" x14ac:dyDescent="0.35">
      <c r="A15" s="108">
        <v>3</v>
      </c>
      <c r="B15" s="110" t="s">
        <v>56</v>
      </c>
      <c r="C15" s="63" t="s">
        <v>57</v>
      </c>
      <c r="D15" s="65" t="s">
        <v>58</v>
      </c>
      <c r="E15" s="25" t="s">
        <v>59</v>
      </c>
      <c r="F15" s="26" t="s">
        <v>60</v>
      </c>
      <c r="G15" s="37">
        <v>42675</v>
      </c>
      <c r="H15" s="37">
        <v>45291</v>
      </c>
      <c r="I15" s="40">
        <f t="shared" si="0"/>
        <v>373.71428571428572</v>
      </c>
      <c r="J15" s="39">
        <v>1</v>
      </c>
      <c r="K15" s="41" t="s">
        <v>61</v>
      </c>
      <c r="L15" s="39">
        <f>AVERAGE(J15:J16)</f>
        <v>1</v>
      </c>
      <c r="M15" s="26" t="s">
        <v>62</v>
      </c>
      <c r="N15" s="30" t="s">
        <v>63</v>
      </c>
      <c r="O15" s="47" t="s">
        <v>64</v>
      </c>
      <c r="P15" s="55" t="s">
        <v>98</v>
      </c>
      <c r="Q15" s="16" t="s">
        <v>99</v>
      </c>
      <c r="R15" s="51" t="s">
        <v>102</v>
      </c>
      <c r="S15" s="51" t="s">
        <v>104</v>
      </c>
      <c r="T15" s="51" t="s">
        <v>103</v>
      </c>
    </row>
    <row r="16" spans="1:20" ht="291" customHeight="1" x14ac:dyDescent="0.35">
      <c r="A16" s="109"/>
      <c r="B16" s="111"/>
      <c r="C16" s="112"/>
      <c r="D16" s="113"/>
      <c r="E16" s="34" t="s">
        <v>65</v>
      </c>
      <c r="F16" s="44" t="s">
        <v>66</v>
      </c>
      <c r="G16" s="37">
        <v>42653</v>
      </c>
      <c r="H16" s="37">
        <v>45291</v>
      </c>
      <c r="I16" s="40">
        <f t="shared" si="0"/>
        <v>376.85714285714283</v>
      </c>
      <c r="J16" s="39">
        <v>1</v>
      </c>
      <c r="K16" s="56" t="s">
        <v>67</v>
      </c>
      <c r="L16" s="39">
        <f>AVERAGE(J16:J17)</f>
        <v>1</v>
      </c>
      <c r="M16" s="46" t="s">
        <v>68</v>
      </c>
      <c r="N16" s="30" t="s">
        <v>63</v>
      </c>
      <c r="O16" s="47" t="s">
        <v>69</v>
      </c>
      <c r="P16" s="54" t="s">
        <v>97</v>
      </c>
      <c r="Q16" s="49" t="s">
        <v>100</v>
      </c>
      <c r="R16" s="51" t="s">
        <v>102</v>
      </c>
      <c r="S16" s="51" t="s">
        <v>104</v>
      </c>
      <c r="T16" s="51" t="s">
        <v>103</v>
      </c>
    </row>
  </sheetData>
  <mergeCells count="44">
    <mergeCell ref="A15:A16"/>
    <mergeCell ref="B15:B16"/>
    <mergeCell ref="C15:C16"/>
    <mergeCell ref="D15:D16"/>
    <mergeCell ref="A13:A14"/>
    <mergeCell ref="B13:B14"/>
    <mergeCell ref="C7:T7"/>
    <mergeCell ref="A7:B7"/>
    <mergeCell ref="A3:B3"/>
    <mergeCell ref="C3:I3"/>
    <mergeCell ref="K3:T3"/>
    <mergeCell ref="A4:B4"/>
    <mergeCell ref="C4:I4"/>
    <mergeCell ref="J4:K4"/>
    <mergeCell ref="L4:T4"/>
    <mergeCell ref="A5:B5"/>
    <mergeCell ref="C5:I5"/>
    <mergeCell ref="J5:K5"/>
    <mergeCell ref="L5:T5"/>
    <mergeCell ref="A6:B6"/>
    <mergeCell ref="R8:T8"/>
    <mergeCell ref="A8:O8"/>
    <mergeCell ref="T9:T10"/>
    <mergeCell ref="P8:Q8"/>
    <mergeCell ref="Q9:Q10"/>
    <mergeCell ref="M9:M10"/>
    <mergeCell ref="A9:A10"/>
    <mergeCell ref="N9:N10"/>
    <mergeCell ref="R9:R10"/>
    <mergeCell ref="S9:S10"/>
    <mergeCell ref="O9:O10"/>
    <mergeCell ref="I9:I10"/>
    <mergeCell ref="J9:J10"/>
    <mergeCell ref="K9:K10"/>
    <mergeCell ref="L9:L10"/>
    <mergeCell ref="P9:P10"/>
    <mergeCell ref="G9:H9"/>
    <mergeCell ref="C12:C14"/>
    <mergeCell ref="D13:D14"/>
    <mergeCell ref="B9:B10"/>
    <mergeCell ref="C9:C10"/>
    <mergeCell ref="D9:D10"/>
    <mergeCell ref="E9:E10"/>
    <mergeCell ref="F9:F10"/>
  </mergeCells>
  <conditionalFormatting sqref="L11:L16">
    <cfRule type="cellIs" dxfId="1" priority="9" operator="greaterThan">
      <formula>1</formula>
    </cfRule>
  </conditionalFormatting>
  <conditionalFormatting sqref="L15:L16">
    <cfRule type="cellIs" dxfId="0" priority="10" operator="greaterThan">
      <formula>100</formula>
    </cfRule>
  </conditionalFormatting>
  <dataValidations xWindow="1496" yWindow="683" count="2">
    <dataValidation allowBlank="1" showInputMessage="1" showErrorMessage="1" promptTitle="Validación" prompt="El porcentaje no debe exceder el 100%" sqref="L11:L16" xr:uid="{00000000-0002-0000-0000-000000000000}"/>
    <dataValidation operator="greaterThanOrEqual" allowBlank="1" showInputMessage="1" showErrorMessage="1" sqref="E11:E16" xr:uid="{00000000-0002-0000-0000-000001000000}"/>
  </dataValidations>
  <printOptions horizontalCentered="1" verticalCentered="1"/>
  <pageMargins left="0.39370078740157483" right="0.39370078740157483" top="0.55118110236220474" bottom="0.55118110236220474" header="0.31496062992125984" footer="0.31496062992125984"/>
  <pageSetup paperSize="160" scale="52" orientation="landscape" horizontalDpi="300" verticalDpi="300" r:id="rId1"/>
  <headerFooter>
    <oddHeader>&amp;L&amp;G&amp;C&amp;"Arial,Negrita"&amp;16&amp;K000000
PLAN DE MEJORAMIENTO ARCHIVÍSTICO&amp;RVersión: 02
2016/07/13
&amp;P de &amp;N</oddHeader>
    <oddFooter>&amp;LProceso: Inspección, Vigilancia y Control ICV&amp;RCódigo: ICV-F-06</oddFooter>
  </headerFooter>
  <rowBreaks count="1" manualBreakCount="1">
    <brk id="14" max="16383" man="1"/>
  </rowBreaks>
  <ignoredErrors>
    <ignoredError sqref="L12 L15"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
  <sheetViews>
    <sheetView topLeftCell="A5" workbookViewId="0">
      <selection activeCell="C15" sqref="C15"/>
    </sheetView>
  </sheetViews>
  <sheetFormatPr baseColWidth="10" defaultColWidth="11.453125" defaultRowHeight="14.5" x14ac:dyDescent="0.35"/>
  <cols>
    <col min="1" max="1" width="11.453125" style="8"/>
    <col min="2" max="2" width="25.26953125" style="7" bestFit="1" customWidth="1"/>
    <col min="3" max="3" width="58.453125" style="8" bestFit="1" customWidth="1"/>
    <col min="4" max="16384" width="11.453125" style="8"/>
  </cols>
  <sheetData>
    <row r="1" spans="2:3" ht="15.75" customHeight="1" x14ac:dyDescent="0.35"/>
    <row r="2" spans="2:3" ht="43.5" x14ac:dyDescent="0.35">
      <c r="B2" s="9" t="s">
        <v>70</v>
      </c>
      <c r="C2" s="10" t="s">
        <v>71</v>
      </c>
    </row>
    <row r="3" spans="2:3" x14ac:dyDescent="0.35">
      <c r="B3" s="11"/>
      <c r="C3" s="11"/>
    </row>
    <row r="4" spans="2:3" x14ac:dyDescent="0.35">
      <c r="B4" s="119" t="s">
        <v>72</v>
      </c>
      <c r="C4" s="119"/>
    </row>
    <row r="5" spans="2:3" ht="29" x14ac:dyDescent="0.35">
      <c r="B5" s="9" t="s">
        <v>73</v>
      </c>
      <c r="C5" s="10" t="s">
        <v>74</v>
      </c>
    </row>
    <row r="6" spans="2:3" ht="29" x14ac:dyDescent="0.35">
      <c r="B6" s="9" t="s">
        <v>75</v>
      </c>
      <c r="C6" s="10" t="s">
        <v>76</v>
      </c>
    </row>
    <row r="7" spans="2:3" ht="43.5" x14ac:dyDescent="0.35">
      <c r="B7" s="9" t="s">
        <v>77</v>
      </c>
      <c r="C7" s="10" t="s">
        <v>78</v>
      </c>
    </row>
    <row r="8" spans="2:3" ht="29" x14ac:dyDescent="0.35">
      <c r="B8" s="9" t="s">
        <v>79</v>
      </c>
      <c r="C8" s="10" t="s">
        <v>80</v>
      </c>
    </row>
    <row r="9" spans="2:3" ht="87" x14ac:dyDescent="0.35">
      <c r="B9" s="9" t="s">
        <v>81</v>
      </c>
      <c r="C9" s="10" t="s">
        <v>82</v>
      </c>
    </row>
    <row r="10" spans="2:3" ht="29" x14ac:dyDescent="0.35">
      <c r="B10" s="9" t="s">
        <v>83</v>
      </c>
      <c r="C10" s="10" t="s">
        <v>84</v>
      </c>
    </row>
    <row r="11" spans="2:3" ht="29" x14ac:dyDescent="0.35">
      <c r="B11" s="9" t="s">
        <v>85</v>
      </c>
      <c r="C11" s="10" t="s">
        <v>86</v>
      </c>
    </row>
    <row r="12" spans="2:3" ht="29" x14ac:dyDescent="0.35">
      <c r="B12" s="9" t="s">
        <v>87</v>
      </c>
      <c r="C12" s="12" t="s">
        <v>88</v>
      </c>
    </row>
    <row r="13" spans="2:3" ht="43.5" x14ac:dyDescent="0.35">
      <c r="B13" s="9" t="s">
        <v>89</v>
      </c>
      <c r="C13" s="10" t="s">
        <v>90</v>
      </c>
    </row>
    <row r="14" spans="2:3" x14ac:dyDescent="0.35">
      <c r="B14" s="9" t="s">
        <v>91</v>
      </c>
      <c r="C14" s="12" t="s">
        <v>92</v>
      </c>
    </row>
    <row r="15" spans="2:3" ht="43.5" x14ac:dyDescent="0.35">
      <c r="B15" s="9" t="s">
        <v>93</v>
      </c>
      <c r="C15" s="10" t="s">
        <v>94</v>
      </c>
    </row>
    <row r="16" spans="2:3" ht="43.5" x14ac:dyDescent="0.35">
      <c r="B16" s="9" t="s">
        <v>93</v>
      </c>
      <c r="C16" s="12"/>
    </row>
    <row r="17" spans="2:3" x14ac:dyDescent="0.35">
      <c r="B17" s="115" t="s">
        <v>95</v>
      </c>
      <c r="C17" s="116"/>
    </row>
    <row r="18" spans="2:3" x14ac:dyDescent="0.35">
      <c r="B18" s="117"/>
      <c r="C18" s="118"/>
    </row>
  </sheetData>
  <mergeCells count="2">
    <mergeCell ref="B17:C18"/>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531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5da0607-9eb5-428a-8929-5862667e3c9f">
      <Terms xmlns="http://schemas.microsoft.com/office/infopath/2007/PartnerControls"/>
    </lcf76f155ced4ddcb4097134ff3c332f>
    <TaxCatchAll xmlns="ccdfc36a-d368-4e8e-86a9-56e0362985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8B1765720AA604A9D3FE265C1AB5F73" ma:contentTypeVersion="15" ma:contentTypeDescription="Crear nuevo documento." ma:contentTypeScope="" ma:versionID="38f69eba6bacda38d414227234192713">
  <xsd:schema xmlns:xsd="http://www.w3.org/2001/XMLSchema" xmlns:xs="http://www.w3.org/2001/XMLSchema" xmlns:p="http://schemas.microsoft.com/office/2006/metadata/properties" xmlns:ns2="05da0607-9eb5-428a-8929-5862667e3c9f" xmlns:ns3="ccdfc36a-d368-4e8e-86a9-56e0362985b7" targetNamespace="http://schemas.microsoft.com/office/2006/metadata/properties" ma:root="true" ma:fieldsID="dbd972221c095c46d1065072641d7dff" ns2:_="" ns3:_="">
    <xsd:import namespace="05da0607-9eb5-428a-8929-5862667e3c9f"/>
    <xsd:import namespace="ccdfc36a-d368-4e8e-86a9-56e0362985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a0607-9eb5-428a-8929-5862667e3c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dfc36a-d368-4e8e-86a9-56e0362985b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16be3c5-e77f-4b01-81cc-daebf15727eb}" ma:internalName="TaxCatchAll" ma:showField="CatchAllData" ma:web="ccdfc36a-d368-4e8e-86a9-56e0362985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5D7FE8-E1C1-464F-AA40-065B2B14E769}">
  <ds:schemaRefs>
    <ds:schemaRef ds:uri="http://purl.org/dc/elements/1.1/"/>
    <ds:schemaRef ds:uri="http://schemas.microsoft.com/office/2006/documentManagement/types"/>
    <ds:schemaRef ds:uri="ccdfc36a-d368-4e8e-86a9-56e0362985b7"/>
    <ds:schemaRef ds:uri="http://purl.org/dc/terms/"/>
    <ds:schemaRef ds:uri="http://www.w3.org/XML/1998/namespace"/>
    <ds:schemaRef ds:uri="05da0607-9eb5-428a-8929-5862667e3c9f"/>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E5FA2EA-5DE7-4174-A537-3022EFA5BAC4}">
  <ds:schemaRefs>
    <ds:schemaRef ds:uri="http://schemas.microsoft.com/sharepoint/v3/contenttype/forms"/>
  </ds:schemaRefs>
</ds:datastoreItem>
</file>

<file path=customXml/itemProps3.xml><?xml version="1.0" encoding="utf-8"?>
<ds:datastoreItem xmlns:ds="http://schemas.openxmlformats.org/officeDocument/2006/customXml" ds:itemID="{7A68072A-F94B-4123-A703-556FEF928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a0607-9eb5-428a-8929-5862667e3c9f"/>
    <ds:schemaRef ds:uri="ccdfc36a-d368-4e8e-86a9-56e036298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PMA</vt:lpstr>
      <vt:lpstr>Instructivo PMA</vt:lpstr>
      <vt:lpstr>Hoja1</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DAVID SANTIAGO MENDEZ CACERES</cp:lastModifiedBy>
  <cp:revision/>
  <dcterms:created xsi:type="dcterms:W3CDTF">2016-07-06T19:37:36Z</dcterms:created>
  <dcterms:modified xsi:type="dcterms:W3CDTF">2024-09-27T16:16:09Z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0x01010068B1765720AA604A9D3FE265C1AB5F73</vt:lpwstr>
  </property>
  <property fmtid="{D5CDD505-2E9C-101B-9397-08002B2CF9AE}" pid="3" name="MediaServiceImageTags">
    <vt:lpwstr/>
  </property>
</Properties>
</file>